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новая питание Блюдчанск\меню- надо на сайт\1-4 на сайт\1 нед\"/>
    </mc:Choice>
  </mc:AlternateContent>
  <bookViews>
    <workbookView xWindow="0" yWindow="0" windowWidth="15360" windowHeight="70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3" i="1" l="1"/>
  <c r="I233" i="1"/>
  <c r="H233" i="1"/>
  <c r="G233" i="1"/>
  <c r="F233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L214" i="1"/>
  <c r="J214" i="1"/>
  <c r="I214" i="1"/>
  <c r="H214" i="1"/>
  <c r="G214" i="1"/>
  <c r="F214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H138" i="1"/>
  <c r="F138" i="1"/>
  <c r="B138" i="1"/>
  <c r="A138" i="1"/>
  <c r="L137" i="1"/>
  <c r="J137" i="1"/>
  <c r="J138" i="1" s="1"/>
  <c r="I137" i="1"/>
  <c r="I138" i="1" s="1"/>
  <c r="H137" i="1"/>
  <c r="G137" i="1"/>
  <c r="G138" i="1" s="1"/>
  <c r="F137" i="1"/>
  <c r="B128" i="1"/>
  <c r="A128" i="1"/>
  <c r="L127" i="1"/>
  <c r="J127" i="1"/>
  <c r="I127" i="1"/>
  <c r="H127" i="1"/>
  <c r="G127" i="1"/>
  <c r="F127" i="1"/>
  <c r="L119" i="1"/>
  <c r="F119" i="1"/>
  <c r="B119" i="1"/>
  <c r="A119" i="1"/>
  <c r="J118" i="1"/>
  <c r="J119" i="1" s="1"/>
  <c r="I118" i="1"/>
  <c r="I119" i="1" s="1"/>
  <c r="H118" i="1"/>
  <c r="H119" i="1" s="1"/>
  <c r="G118" i="1"/>
  <c r="G119" i="1" s="1"/>
  <c r="F118" i="1"/>
  <c r="B109" i="1"/>
  <c r="A109" i="1"/>
  <c r="L108" i="1"/>
  <c r="J108" i="1"/>
  <c r="I108" i="1"/>
  <c r="H108" i="1"/>
  <c r="G108" i="1"/>
  <c r="F108" i="1"/>
  <c r="L100" i="1"/>
  <c r="F100" i="1"/>
  <c r="B100" i="1"/>
  <c r="A100" i="1"/>
  <c r="L99" i="1"/>
  <c r="J99" i="1"/>
  <c r="J100" i="1" s="1"/>
  <c r="I99" i="1"/>
  <c r="I100" i="1" s="1"/>
  <c r="H99" i="1"/>
  <c r="H100" i="1" s="1"/>
  <c r="G99" i="1"/>
  <c r="G100" i="1" s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L234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24" i="1"/>
  <c r="B24" i="1"/>
  <c r="A24" i="1"/>
  <c r="F23" i="1"/>
  <c r="B14" i="1"/>
  <c r="A14" i="1"/>
  <c r="L13" i="1"/>
  <c r="J13" i="1"/>
  <c r="I13" i="1"/>
  <c r="H13" i="1"/>
  <c r="G13" i="1"/>
  <c r="F13" i="1"/>
  <c r="I234" i="1" l="1"/>
  <c r="H234" i="1"/>
  <c r="G234" i="1"/>
  <c r="J234" i="1"/>
  <c r="F234" i="1"/>
</calcChain>
</file>

<file path=xl/sharedStrings.xml><?xml version="1.0" encoding="utf-8"?>
<sst xmlns="http://schemas.openxmlformats.org/spreadsheetml/2006/main" count="428" uniqueCount="145">
  <si>
    <t>Школа</t>
  </si>
  <si>
    <t>МБОУ Блюдчанская СШ</t>
  </si>
  <si>
    <t>Утвердил:</t>
  </si>
  <si>
    <t>должность</t>
  </si>
  <si>
    <t xml:space="preserve">и.о директора </t>
  </si>
  <si>
    <t>Типовое примерное меню приготавливаемых блюд</t>
  </si>
  <si>
    <t>фамилия</t>
  </si>
  <si>
    <t>Пугина О.В.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</si>
  <si>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</si>
  <si>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</si>
  <si>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</si>
  <si>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</si>
  <si>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</si>
  <si>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</si>
  <si>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</si>
  <si>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</si>
  <si>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</si>
  <si>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</si>
  <si>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</si>
  <si>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</si>
  <si>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</si>
  <si>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</si>
  <si>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</si>
  <si>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</si>
  <si>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</si>
  <si>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</si>
  <si>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</si>
  <si>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</si>
  <si>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</si>
  <si>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</si>
  <si>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</si>
  <si>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</si>
  <si>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</si>
  <si>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</si>
  <si>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</si>
  <si>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крестьянский с крупой (рис)</t>
  </si>
  <si>
    <t>54-11с-2020</t>
  </si>
  <si>
    <t>2 блюдо</t>
  </si>
  <si>
    <t xml:space="preserve">котлеты Домашние </t>
  </si>
  <si>
    <t>п/ф</t>
  </si>
  <si>
    <t>гарнир</t>
  </si>
  <si>
    <t>каша гречневая рассыпчатая</t>
  </si>
  <si>
    <t>54-4г-202</t>
  </si>
  <si>
    <t>напиток</t>
  </si>
  <si>
    <t xml:space="preserve">чай с лимоном  сахаром </t>
  </si>
  <si>
    <t>54-3гн-2020</t>
  </si>
  <si>
    <t>хлеб бел.</t>
  </si>
  <si>
    <t xml:space="preserve">хлеб пшеничный </t>
  </si>
  <si>
    <t xml:space="preserve">пром </t>
  </si>
  <si>
    <t>хлеб черн.</t>
  </si>
  <si>
    <t xml:space="preserve">хлеб урожайный </t>
  </si>
  <si>
    <t>фрукт</t>
  </si>
  <si>
    <t xml:space="preserve">банан </t>
  </si>
  <si>
    <t>Итого за день:</t>
  </si>
  <si>
    <t>салат из моркови и яблок</t>
  </si>
  <si>
    <t>54-11з-2020</t>
  </si>
  <si>
    <t>каша "Дружба"</t>
  </si>
  <si>
    <t>54-16к-2020</t>
  </si>
  <si>
    <t>борщ  с капустой и картофелем</t>
  </si>
  <si>
    <t>54-22с-2020</t>
  </si>
  <si>
    <t>кисель</t>
  </si>
  <si>
    <t>54-23хн</t>
  </si>
  <si>
    <t>пром</t>
  </si>
  <si>
    <t>сладкое</t>
  </si>
  <si>
    <t>йогурт</t>
  </si>
  <si>
    <t>булочка "Школьная"</t>
  </si>
  <si>
    <t>54-9в-2020</t>
  </si>
  <si>
    <t xml:space="preserve">суп с макаронными изделиями </t>
  </si>
  <si>
    <t>54-24с-2020</t>
  </si>
  <si>
    <t>рыба тушеная с овощами (минтай)</t>
  </si>
  <si>
    <t>54-11р</t>
  </si>
  <si>
    <t>картофельное пюре</t>
  </si>
  <si>
    <t>54-11г-2020</t>
  </si>
  <si>
    <t xml:space="preserve">компот из смеси сухофруктов </t>
  </si>
  <si>
    <t>54-1хн-2020</t>
  </si>
  <si>
    <t>яблоко</t>
  </si>
  <si>
    <t>20.68</t>
  </si>
  <si>
    <t xml:space="preserve">салат из свеклы с курагой с изюмом </t>
  </si>
  <si>
    <t>54-14з-2020</t>
  </si>
  <si>
    <t>каша жидкая молочная пшенная</t>
  </si>
  <si>
    <t>54-27к-2020</t>
  </si>
  <si>
    <t xml:space="preserve">рассольник Ленинградский </t>
  </si>
  <si>
    <t>54-3с-2020</t>
  </si>
  <si>
    <t>булочка городская</t>
  </si>
  <si>
    <t>банан</t>
  </si>
  <si>
    <t>компот из свежих яблок</t>
  </si>
  <si>
    <t>54-32хн-2020</t>
  </si>
  <si>
    <t>салат из капусты с овощами</t>
  </si>
  <si>
    <t>54-10з-2020</t>
  </si>
  <si>
    <t xml:space="preserve">суп гороховый </t>
  </si>
  <si>
    <t>54-25с-2020</t>
  </si>
  <si>
    <t>плов с курицей</t>
  </si>
  <si>
    <t>54-12м-2020</t>
  </si>
  <si>
    <t>йогурт 2,5</t>
  </si>
  <si>
    <t xml:space="preserve">кофейный напиток с молоком </t>
  </si>
  <si>
    <t>54-23гн-2020</t>
  </si>
  <si>
    <t>салат из свеклы отварной</t>
  </si>
  <si>
    <t>54-13з-2020</t>
  </si>
  <si>
    <t>суп с макаронными изделиями</t>
  </si>
  <si>
    <t>тефтели из говядины с рисом</t>
  </si>
  <si>
    <t>54-16м</t>
  </si>
  <si>
    <t>54-4г</t>
  </si>
  <si>
    <t xml:space="preserve">булочка с повидлом </t>
  </si>
  <si>
    <t>10.0</t>
  </si>
  <si>
    <t xml:space="preserve">чай без сахара </t>
  </si>
  <si>
    <t>54-1гн-2020</t>
  </si>
  <si>
    <t>салат из белокочанной капусты с морковью и яблоками</t>
  </si>
  <si>
    <t>54-9з-2020</t>
  </si>
  <si>
    <t>суп с рыбными консервами</t>
  </si>
  <si>
    <t>54-12с-2020</t>
  </si>
  <si>
    <t>тефтели "Натуральные"</t>
  </si>
  <si>
    <t>макароны отварные</t>
  </si>
  <si>
    <t>54-1г-2020</t>
  </si>
  <si>
    <t>каша жидкая молочная рисовая</t>
  </si>
  <si>
    <t>54-25.1к-2020</t>
  </si>
  <si>
    <t>борщ с капустой и картофелем</t>
  </si>
  <si>
    <t>компот из кураги</t>
  </si>
  <si>
    <t>54-2хн-2020</t>
  </si>
  <si>
    <t xml:space="preserve">булочка школьная </t>
  </si>
  <si>
    <t>мандарин</t>
  </si>
  <si>
    <t>сельдь среднесоленная</t>
  </si>
  <si>
    <t xml:space="preserve">суп картофельный с макаронными изделиями </t>
  </si>
  <si>
    <t>печень по-строгановски</t>
  </si>
  <si>
    <t>54-18м-2020</t>
  </si>
  <si>
    <t>какао с молоком</t>
  </si>
  <si>
    <t>54-21гн-2020</t>
  </si>
  <si>
    <t xml:space="preserve">салат из свёклы с курагой и изюмом </t>
  </si>
  <si>
    <t xml:space="preserve">каша жидкая молочная пшенная </t>
  </si>
  <si>
    <t>компот из смеси сухофруктов</t>
  </si>
  <si>
    <t>18 ,09</t>
  </si>
  <si>
    <t>винегрет с растительным маслом</t>
  </si>
  <si>
    <t>54-16з-2020</t>
  </si>
  <si>
    <t>суп гороховый</t>
  </si>
  <si>
    <t>рыба тушенная в томате с овощами</t>
  </si>
  <si>
    <t>54-11р-2020</t>
  </si>
  <si>
    <t>груша</t>
  </si>
  <si>
    <t>булка городская</t>
  </si>
  <si>
    <t>суп картофельный с макаронными изделиями</t>
  </si>
  <si>
    <t>котлеты Домашнии</t>
  </si>
  <si>
    <t>рис отварной</t>
  </si>
  <si>
    <t>54-6г-2020</t>
  </si>
  <si>
    <t>соус</t>
  </si>
  <si>
    <t>соус красный основной</t>
  </si>
  <si>
    <t>54-3соус-2020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</si>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</sst>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rgb="FFFFFFFF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14" fillId="2" borderId="1" xfId="1" applyFill="1" applyBorder="1" applyAlignment="1" applyProtection="1">
      <alignment wrapText="1"/>
      <protection locked="0"/>
    </xf>
    <xf numFmtId="1" fontId="14" fillId="2" borderId="1" xfId="1" applyNumberFormat="1" applyFill="1" applyBorder="1" applyAlignment="1" applyProtection="1">
      <alignment wrapText="1"/>
      <protection locked="0"/>
    </xf>
    <xf numFmtId="0" fontId="14" fillId="2" borderId="15" xfId="1" applyFill="1" applyBorder="1" applyAlignment="1" applyProtection="1">
      <alignment wrapText="1"/>
      <protection locked="0"/>
    </xf>
    <xf numFmtId="1" fontId="14" fillId="2" borderId="15" xfId="1" applyNumberFormat="1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2" borderId="2" xfId="1" applyFill="1" applyBorder="1" applyAlignment="1" applyProtection="1">
      <alignment wrapText="1"/>
      <protection locked="0"/>
    </xf>
    <xf numFmtId="1" fontId="14" fillId="2" borderId="2" xfId="1" applyNumberFormat="1" applyFill="1" applyBorder="1" applyProtection="1">
      <protection locked="0"/>
    </xf>
    <xf numFmtId="1" fontId="14" fillId="2" borderId="1" xfId="1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14" fillId="2" borderId="15" xfId="1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3" borderId="24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14" fillId="2" borderId="23" xfId="1" applyNumberFormat="1" applyFill="1" applyBorder="1" applyAlignment="1" applyProtection="1">
      <alignment wrapText="1"/>
      <protection locked="0"/>
    </xf>
    <xf numFmtId="2" fontId="14" fillId="2" borderId="1" xfId="1" applyNumberFormat="1" applyFill="1" applyBorder="1" applyAlignment="1" applyProtection="1">
      <alignment wrapText="1"/>
      <protection locked="0"/>
    </xf>
    <xf numFmtId="1" fontId="14" fillId="2" borderId="25" xfId="1" applyNumberFormat="1" applyFill="1" applyBorder="1" applyAlignment="1" applyProtection="1">
      <alignment wrapText="1"/>
      <protection locked="0"/>
    </xf>
    <xf numFmtId="2" fontId="14" fillId="2" borderId="15" xfId="1" applyNumberFormat="1" applyFill="1" applyBorder="1" applyAlignment="1" applyProtection="1">
      <alignment wrapText="1"/>
      <protection locked="0"/>
    </xf>
    <xf numFmtId="1" fontId="14" fillId="2" borderId="26" xfId="1" applyNumberFormat="1" applyFill="1" applyBorder="1" applyProtection="1">
      <protection locked="0"/>
    </xf>
    <xf numFmtId="0" fontId="14" fillId="2" borderId="2" xfId="1" applyFill="1" applyBorder="1" applyProtection="1">
      <protection locked="0"/>
    </xf>
    <xf numFmtId="2" fontId="14" fillId="2" borderId="2" xfId="1" applyNumberFormat="1" applyFill="1" applyBorder="1" applyProtection="1">
      <protection locked="0"/>
    </xf>
    <xf numFmtId="1" fontId="14" fillId="2" borderId="23" xfId="1" applyNumberFormat="1" applyFill="1" applyBorder="1" applyProtection="1">
      <protection locked="0"/>
    </xf>
    <xf numFmtId="0" fontId="14" fillId="2" borderId="1" xfId="1" applyFill="1" applyBorder="1" applyProtection="1">
      <protection locked="0"/>
    </xf>
    <xf numFmtId="2" fontId="14" fillId="2" borderId="1" xfId="1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4" fillId="2" borderId="15" xfId="1" applyFill="1" applyBorder="1" applyProtection="1">
      <protection locked="0"/>
    </xf>
    <xf numFmtId="1" fontId="14" fillId="2" borderId="25" xfId="1" applyNumberFormat="1" applyFill="1" applyBorder="1" applyProtection="1">
      <protection locked="0"/>
    </xf>
    <xf numFmtId="2" fontId="14" fillId="2" borderId="15" xfId="1" applyNumberFormat="1" applyFill="1" applyBorder="1" applyProtection="1">
      <protection locked="0"/>
    </xf>
    <xf numFmtId="0" fontId="11" fillId="0" borderId="0" xfId="0" applyFont="1" applyProtection="1">
      <protection locked="0"/>
    </xf>
    <xf numFmtId="0" fontId="0" fillId="2" borderId="2" xfId="0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2" fillId="0" borderId="1" xfId="0" applyFont="1" applyBorder="1"/>
    <xf numFmtId="0" fontId="12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11" fillId="0" borderId="0" xfId="0" applyFont="1"/>
    <xf numFmtId="0" fontId="0" fillId="5" borderId="15" xfId="0" applyFill="1" applyBorder="1" applyProtection="1"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130" activePane="bottomRight" state="frozen"/>
      <selection pane="topRight"/>
      <selection pane="bottomLeft"/>
      <selection pane="bottomRight" activeCell="J143" sqref="J14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105" t="s">
        <v>1</v>
      </c>
      <c r="D1" s="106"/>
      <c r="E1" s="106"/>
      <c r="F1" s="3" t="s">
        <v>2</v>
      </c>
      <c r="G1" s="1" t="s">
        <v>3</v>
      </c>
      <c r="H1" s="107" t="s">
        <v>4</v>
      </c>
      <c r="I1" s="107"/>
      <c r="J1" s="107"/>
      <c r="K1" s="107"/>
    </row>
    <row r="2" spans="1:12" ht="18">
      <c r="A2" s="4" t="s">
        <v>5</v>
      </c>
      <c r="C2" s="1"/>
      <c r="G2" s="1" t="s">
        <v>6</v>
      </c>
      <c r="H2" s="107" t="s">
        <v>7</v>
      </c>
      <c r="I2" s="107"/>
      <c r="J2" s="107"/>
      <c r="K2" s="107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55">
        <v>2025</v>
      </c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56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57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8"/>
      <c r="L7" s="24"/>
    </row>
    <row r="8" spans="1:12" ht="15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58"/>
      <c r="L8" s="24"/>
    </row>
    <row r="9" spans="1:12" ht="15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58"/>
      <c r="L9" s="24"/>
    </row>
    <row r="10" spans="1:12" ht="15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58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8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8"/>
      <c r="L12" s="24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9"/>
      <c r="L13" s="31">
        <f>SUM(L6:L12)</f>
        <v>0</v>
      </c>
    </row>
    <row r="14" spans="1:12" ht="15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35"/>
      <c r="F14" s="36"/>
      <c r="G14" s="37"/>
      <c r="H14" s="37"/>
      <c r="I14" s="60"/>
      <c r="J14" s="37"/>
      <c r="K14" s="61"/>
      <c r="L14" s="37"/>
    </row>
    <row r="15" spans="1:12" ht="30">
      <c r="A15" s="19"/>
      <c r="B15" s="20"/>
      <c r="C15" s="21"/>
      <c r="D15" s="25" t="s">
        <v>34</v>
      </c>
      <c r="E15" s="38" t="s">
        <v>35</v>
      </c>
      <c r="F15" s="39">
        <v>200</v>
      </c>
      <c r="G15" s="39">
        <v>5</v>
      </c>
      <c r="H15" s="39">
        <v>5.8</v>
      </c>
      <c r="I15" s="62">
        <v>11.3</v>
      </c>
      <c r="J15" s="39">
        <v>116.9</v>
      </c>
      <c r="K15" s="38" t="s">
        <v>36</v>
      </c>
      <c r="L15" s="63">
        <v>10</v>
      </c>
    </row>
    <row r="16" spans="1:12" ht="15">
      <c r="A16" s="19"/>
      <c r="B16" s="20"/>
      <c r="C16" s="21"/>
      <c r="D16" s="25" t="s">
        <v>37</v>
      </c>
      <c r="E16" s="38" t="s">
        <v>38</v>
      </c>
      <c r="F16" s="39">
        <v>150</v>
      </c>
      <c r="G16" s="39">
        <v>9.6999999999999993</v>
      </c>
      <c r="H16" s="39">
        <v>7.7</v>
      </c>
      <c r="I16" s="62">
        <v>5.9</v>
      </c>
      <c r="J16" s="39">
        <v>131.19999999999999</v>
      </c>
      <c r="K16" s="38" t="s">
        <v>39</v>
      </c>
      <c r="L16" s="63">
        <v>16.5</v>
      </c>
    </row>
    <row r="17" spans="1:12" ht="15">
      <c r="A17" s="19"/>
      <c r="B17" s="20"/>
      <c r="C17" s="21"/>
      <c r="D17" s="25" t="s">
        <v>40</v>
      </c>
      <c r="E17" s="38" t="s">
        <v>41</v>
      </c>
      <c r="F17" s="39">
        <v>150</v>
      </c>
      <c r="G17" s="39">
        <v>8.1999999999999993</v>
      </c>
      <c r="H17" s="39">
        <v>6.3</v>
      </c>
      <c r="I17" s="62">
        <v>35.9</v>
      </c>
      <c r="J17" s="39">
        <v>233.7</v>
      </c>
      <c r="K17" s="38" t="s">
        <v>42</v>
      </c>
      <c r="L17" s="63">
        <v>15</v>
      </c>
    </row>
    <row r="18" spans="1:12" ht="30">
      <c r="A18" s="19"/>
      <c r="B18" s="20"/>
      <c r="C18" s="21"/>
      <c r="D18" s="25" t="s">
        <v>43</v>
      </c>
      <c r="E18" s="40" t="s">
        <v>44</v>
      </c>
      <c r="F18" s="41">
        <v>200</v>
      </c>
      <c r="G18" s="41">
        <v>0.2</v>
      </c>
      <c r="H18" s="41">
        <v>0</v>
      </c>
      <c r="I18" s="64">
        <v>6.6</v>
      </c>
      <c r="J18" s="41">
        <v>27.9</v>
      </c>
      <c r="K18" s="40" t="s">
        <v>45</v>
      </c>
      <c r="L18" s="65">
        <v>9.9</v>
      </c>
    </row>
    <row r="19" spans="1:12" ht="15">
      <c r="A19" s="19"/>
      <c r="B19" s="20"/>
      <c r="C19" s="21"/>
      <c r="D19" s="25" t="s">
        <v>46</v>
      </c>
      <c r="E19" s="38" t="s">
        <v>47</v>
      </c>
      <c r="F19" s="39">
        <v>85</v>
      </c>
      <c r="G19" s="39">
        <v>6.6</v>
      </c>
      <c r="H19" s="39">
        <v>1.2</v>
      </c>
      <c r="I19" s="62">
        <v>49.2</v>
      </c>
      <c r="J19" s="39">
        <v>235</v>
      </c>
      <c r="K19" s="38" t="s">
        <v>48</v>
      </c>
      <c r="L19" s="63">
        <v>3.5</v>
      </c>
    </row>
    <row r="20" spans="1:12" ht="15">
      <c r="A20" s="19"/>
      <c r="B20" s="20"/>
      <c r="C20" s="21"/>
      <c r="D20" s="25" t="s">
        <v>49</v>
      </c>
      <c r="E20" s="38" t="s">
        <v>50</v>
      </c>
      <c r="F20" s="39">
        <v>80</v>
      </c>
      <c r="G20" s="39">
        <v>6.6</v>
      </c>
      <c r="H20" s="39">
        <v>1.2</v>
      </c>
      <c r="I20" s="62">
        <v>33.4</v>
      </c>
      <c r="J20" s="39">
        <v>170</v>
      </c>
      <c r="K20" s="38" t="s">
        <v>48</v>
      </c>
      <c r="L20" s="63">
        <v>3</v>
      </c>
    </row>
    <row r="21" spans="1:12" ht="15">
      <c r="A21" s="19"/>
      <c r="B21" s="20"/>
      <c r="C21" s="21"/>
      <c r="D21" s="22" t="s">
        <v>51</v>
      </c>
      <c r="E21" s="38" t="s">
        <v>52</v>
      </c>
      <c r="F21" s="39">
        <v>100</v>
      </c>
      <c r="G21" s="39">
        <v>1.5</v>
      </c>
      <c r="H21" s="39">
        <v>0</v>
      </c>
      <c r="I21" s="62">
        <v>22.4</v>
      </c>
      <c r="J21" s="39">
        <v>95.6</v>
      </c>
      <c r="K21" s="38" t="s">
        <v>48</v>
      </c>
      <c r="L21" s="63">
        <v>16</v>
      </c>
    </row>
    <row r="22" spans="1:12" ht="15">
      <c r="A22" s="19"/>
      <c r="B22" s="20"/>
      <c r="C22" s="21"/>
      <c r="D22" s="22"/>
      <c r="E22" s="40"/>
      <c r="F22" s="41"/>
      <c r="G22" s="41"/>
      <c r="H22" s="41"/>
      <c r="I22" s="64"/>
      <c r="J22" s="41"/>
      <c r="K22" s="40"/>
      <c r="L22" s="65"/>
    </row>
    <row r="23" spans="1:12" ht="15">
      <c r="A23" s="26"/>
      <c r="B23" s="27"/>
      <c r="C23" s="28"/>
      <c r="D23" s="29" t="s">
        <v>31</v>
      </c>
      <c r="E23" s="30"/>
      <c r="F23" s="31">
        <f>SUM(F14:F22)</f>
        <v>965</v>
      </c>
      <c r="G23" s="31"/>
      <c r="H23" s="31"/>
      <c r="I23" s="31"/>
      <c r="J23" s="31"/>
      <c r="K23" s="59"/>
      <c r="L23" s="31"/>
    </row>
    <row r="24" spans="1:12" ht="15">
      <c r="A24" s="42">
        <f>A6</f>
        <v>1</v>
      </c>
      <c r="B24" s="43">
        <f>B6</f>
        <v>1</v>
      </c>
      <c r="C24" s="108" t="s">
        <v>53</v>
      </c>
      <c r="D24" s="109"/>
      <c r="E24" s="44"/>
      <c r="F24" s="45">
        <f>F13+F23</f>
        <v>965</v>
      </c>
      <c r="G24" s="45"/>
      <c r="H24" s="45"/>
      <c r="I24" s="45"/>
      <c r="J24" s="45"/>
      <c r="K24" s="45"/>
      <c r="L24" s="45">
        <v>73.900000000000006</v>
      </c>
    </row>
    <row r="25" spans="1:12" ht="15">
      <c r="A25" s="46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57"/>
      <c r="L25" s="18"/>
    </row>
    <row r="26" spans="1:12" ht="15">
      <c r="A26" s="46"/>
      <c r="B26" s="20"/>
      <c r="C26" s="21"/>
      <c r="D26" s="22"/>
      <c r="E26" s="23"/>
      <c r="F26" s="24"/>
      <c r="G26" s="24"/>
      <c r="H26" s="24"/>
      <c r="I26" s="24"/>
      <c r="J26" s="24"/>
      <c r="K26" s="58"/>
      <c r="L26" s="24"/>
    </row>
    <row r="27" spans="1:12" ht="15">
      <c r="A27" s="46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58"/>
      <c r="L27" s="24"/>
    </row>
    <row r="28" spans="1:12" ht="15">
      <c r="A28" s="46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58"/>
      <c r="L28" s="24"/>
    </row>
    <row r="29" spans="1:12" ht="15">
      <c r="A29" s="46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58"/>
      <c r="L29" s="24"/>
    </row>
    <row r="30" spans="1:12" ht="15">
      <c r="A30" s="46"/>
      <c r="B30" s="20"/>
      <c r="C30" s="21"/>
      <c r="D30" s="22"/>
      <c r="E30" s="23"/>
      <c r="F30" s="24"/>
      <c r="G30" s="24"/>
      <c r="H30" s="24"/>
      <c r="I30" s="24"/>
      <c r="J30" s="24"/>
      <c r="K30" s="58"/>
      <c r="L30" s="24"/>
    </row>
    <row r="31" spans="1:12" ht="15">
      <c r="A31" s="46"/>
      <c r="B31" s="20"/>
      <c r="C31" s="21"/>
      <c r="D31" s="22"/>
      <c r="E31" s="23"/>
      <c r="F31" s="24"/>
      <c r="G31" s="24"/>
      <c r="H31" s="24"/>
      <c r="I31" s="24"/>
      <c r="J31" s="24"/>
      <c r="K31" s="58"/>
      <c r="L31" s="24"/>
    </row>
    <row r="32" spans="1:12" ht="15">
      <c r="A32" s="47"/>
      <c r="B32" s="27"/>
      <c r="C32" s="28"/>
      <c r="D32" s="29" t="s">
        <v>31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 t="shared" ref="J32:L32" si="1">SUM(J25:J31)</f>
        <v>0</v>
      </c>
      <c r="K32" s="59"/>
      <c r="L32" s="31">
        <f t="shared" si="1"/>
        <v>0</v>
      </c>
    </row>
    <row r="33" spans="1:12" ht="15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48" t="s">
        <v>54</v>
      </c>
      <c r="F33" s="49">
        <v>100</v>
      </c>
      <c r="G33" s="49">
        <v>0.5</v>
      </c>
      <c r="H33" s="49">
        <v>6.3</v>
      </c>
      <c r="I33" s="66">
        <v>4.3</v>
      </c>
      <c r="J33" s="49">
        <v>74.3</v>
      </c>
      <c r="K33" s="67" t="s">
        <v>55</v>
      </c>
      <c r="L33" s="68">
        <v>7.2</v>
      </c>
    </row>
    <row r="34" spans="1:12" ht="15">
      <c r="A34" s="46"/>
      <c r="B34" s="20"/>
      <c r="C34" s="21"/>
      <c r="D34" s="25" t="s">
        <v>34</v>
      </c>
      <c r="E34" s="38" t="s">
        <v>56</v>
      </c>
      <c r="F34" s="50">
        <v>200</v>
      </c>
      <c r="G34" s="50">
        <v>5</v>
      </c>
      <c r="H34" s="50">
        <v>5.9</v>
      </c>
      <c r="I34" s="69">
        <v>24</v>
      </c>
      <c r="J34" s="50">
        <v>168.9</v>
      </c>
      <c r="K34" s="70" t="s">
        <v>57</v>
      </c>
      <c r="L34" s="71">
        <v>14.59</v>
      </c>
    </row>
    <row r="35" spans="1:12" ht="15">
      <c r="A35" s="46"/>
      <c r="B35" s="20"/>
      <c r="C35" s="21"/>
      <c r="D35" s="25" t="s">
        <v>37</v>
      </c>
      <c r="E35" s="38" t="s">
        <v>58</v>
      </c>
      <c r="F35" s="50">
        <v>200</v>
      </c>
      <c r="G35" s="50">
        <v>4.3</v>
      </c>
      <c r="H35" s="50">
        <v>3.5</v>
      </c>
      <c r="I35" s="69">
        <v>7.5</v>
      </c>
      <c r="J35" s="50">
        <v>78.3</v>
      </c>
      <c r="K35" s="70" t="s">
        <v>59</v>
      </c>
      <c r="L35" s="71">
        <v>7.5</v>
      </c>
    </row>
    <row r="36" spans="1:12" ht="15">
      <c r="A36" s="46"/>
      <c r="B36" s="20"/>
      <c r="C36" s="21"/>
      <c r="D36" s="25" t="s">
        <v>40</v>
      </c>
      <c r="E36" s="51"/>
      <c r="F36" s="52"/>
      <c r="G36" s="52"/>
      <c r="H36" s="52"/>
      <c r="I36" s="72"/>
      <c r="J36" s="52"/>
      <c r="K36" s="22"/>
      <c r="L36" s="73"/>
    </row>
    <row r="37" spans="1:12" ht="15">
      <c r="A37" s="46"/>
      <c r="B37" s="20"/>
      <c r="C37" s="21"/>
      <c r="D37" s="25" t="s">
        <v>43</v>
      </c>
      <c r="E37" s="38" t="s">
        <v>60</v>
      </c>
      <c r="F37" s="50">
        <v>200</v>
      </c>
      <c r="G37" s="50">
        <v>0.2</v>
      </c>
      <c r="H37" s="50">
        <v>0.1</v>
      </c>
      <c r="I37" s="69">
        <v>12.2</v>
      </c>
      <c r="J37" s="50">
        <v>50.6</v>
      </c>
      <c r="K37" s="74" t="s">
        <v>61</v>
      </c>
      <c r="L37" s="71">
        <v>18.09</v>
      </c>
    </row>
    <row r="38" spans="1:12" ht="15">
      <c r="A38" s="46"/>
      <c r="B38" s="20"/>
      <c r="C38" s="21"/>
      <c r="D38" s="25" t="s">
        <v>46</v>
      </c>
      <c r="E38" s="38" t="s">
        <v>47</v>
      </c>
      <c r="F38" s="50">
        <v>100</v>
      </c>
      <c r="G38" s="50">
        <v>5.2</v>
      </c>
      <c r="H38" s="50">
        <v>1.9</v>
      </c>
      <c r="I38" s="69">
        <v>34</v>
      </c>
      <c r="J38" s="50">
        <v>174</v>
      </c>
      <c r="K38" s="70" t="s">
        <v>62</v>
      </c>
      <c r="L38" s="71">
        <v>3.5</v>
      </c>
    </row>
    <row r="39" spans="1:12" ht="15">
      <c r="A39" s="46"/>
      <c r="B39" s="20"/>
      <c r="C39" s="21"/>
      <c r="D39" s="25" t="s">
        <v>49</v>
      </c>
      <c r="E39" s="38" t="s">
        <v>50</v>
      </c>
      <c r="F39" s="50">
        <v>100</v>
      </c>
      <c r="G39" s="50">
        <v>4.0999999999999996</v>
      </c>
      <c r="H39" s="50">
        <v>1.5</v>
      </c>
      <c r="I39" s="69">
        <v>5.9</v>
      </c>
      <c r="J39" s="50">
        <v>53.5</v>
      </c>
      <c r="K39" s="70" t="s">
        <v>62</v>
      </c>
      <c r="L39" s="71">
        <v>3</v>
      </c>
    </row>
    <row r="40" spans="1:12" ht="15">
      <c r="A40" s="46"/>
      <c r="B40" s="20"/>
      <c r="C40" s="21"/>
      <c r="D40" s="22" t="s">
        <v>63</v>
      </c>
      <c r="E40" s="40" t="s">
        <v>64</v>
      </c>
      <c r="F40" s="53">
        <v>100</v>
      </c>
      <c r="G40" s="53">
        <v>2</v>
      </c>
      <c r="H40" s="53">
        <v>0.4</v>
      </c>
      <c r="I40" s="75">
        <v>10</v>
      </c>
      <c r="J40" s="53">
        <v>51.2</v>
      </c>
      <c r="K40" s="74" t="s">
        <v>62</v>
      </c>
      <c r="L40" s="76">
        <v>18.09</v>
      </c>
    </row>
    <row r="41" spans="1:12" ht="15">
      <c r="A41" s="46"/>
      <c r="B41" s="20"/>
      <c r="C41" s="21"/>
      <c r="D41" s="22" t="s">
        <v>63</v>
      </c>
      <c r="E41" s="38" t="s">
        <v>65</v>
      </c>
      <c r="F41" s="50">
        <v>60</v>
      </c>
      <c r="G41" s="50">
        <v>5.2</v>
      </c>
      <c r="H41" s="50">
        <v>1.8</v>
      </c>
      <c r="I41" s="69">
        <v>34</v>
      </c>
      <c r="J41" s="50">
        <v>172.6</v>
      </c>
      <c r="K41" s="70" t="s">
        <v>66</v>
      </c>
      <c r="L41" s="24"/>
    </row>
    <row r="42" spans="1:12" ht="15">
      <c r="A42" s="47"/>
      <c r="B42" s="27"/>
      <c r="C42" s="28"/>
      <c r="D42" s="29" t="s">
        <v>31</v>
      </c>
      <c r="E42" s="30"/>
      <c r="F42" s="31">
        <f>SUM(F33:F41)</f>
        <v>1060</v>
      </c>
      <c r="G42" s="31">
        <f t="shared" ref="G42:J42" si="2">SUM(G33:G41)</f>
        <v>26.5</v>
      </c>
      <c r="H42" s="31">
        <f t="shared" si="2"/>
        <v>21.4</v>
      </c>
      <c r="I42" s="31">
        <f t="shared" si="2"/>
        <v>131.9</v>
      </c>
      <c r="J42" s="31">
        <f t="shared" si="2"/>
        <v>823.4</v>
      </c>
      <c r="K42" s="59"/>
      <c r="L42" s="31">
        <f t="shared" ref="L42" si="3">SUM(L33:L41)</f>
        <v>71.97</v>
      </c>
    </row>
    <row r="43" spans="1:12" ht="15.75" customHeight="1">
      <c r="A43" s="54">
        <f>A25</f>
        <v>1</v>
      </c>
      <c r="B43" s="54">
        <f>B25</f>
        <v>2</v>
      </c>
      <c r="C43" s="108" t="s">
        <v>53</v>
      </c>
      <c r="D43" s="109"/>
      <c r="E43" s="44"/>
      <c r="F43" s="45">
        <f>F32+F42</f>
        <v>1060</v>
      </c>
      <c r="G43" s="45">
        <f>G32+G42</f>
        <v>26.5</v>
      </c>
      <c r="H43" s="45">
        <f>H32+H42</f>
        <v>21.4</v>
      </c>
      <c r="I43" s="45">
        <f>I32+I42</f>
        <v>131.9</v>
      </c>
      <c r="J43" s="45">
        <f t="shared" ref="J43:L43" si="4">J32+J42</f>
        <v>823.4</v>
      </c>
      <c r="K43" s="45"/>
      <c r="L43" s="45">
        <f t="shared" si="4"/>
        <v>71.97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57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8"/>
      <c r="L45" s="24"/>
    </row>
    <row r="46" spans="1:12" ht="15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58"/>
      <c r="L46" s="24"/>
    </row>
    <row r="47" spans="1:12" ht="15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58"/>
      <c r="L47" s="24"/>
    </row>
    <row r="48" spans="1:12" ht="15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58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8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8"/>
      <c r="L50" s="24"/>
    </row>
    <row r="51" spans="1:12" ht="15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 t="shared" ref="J51:L51" si="5">SUM(J44:J50)</f>
        <v>0</v>
      </c>
      <c r="K51" s="59"/>
      <c r="L51" s="31">
        <f t="shared" si="5"/>
        <v>0</v>
      </c>
    </row>
    <row r="52" spans="1:12" ht="15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35"/>
      <c r="F52" s="37"/>
      <c r="G52" s="37"/>
      <c r="H52" s="37"/>
      <c r="I52" s="60"/>
      <c r="J52" s="37"/>
      <c r="K52" s="61"/>
      <c r="L52" s="37"/>
    </row>
    <row r="53" spans="1:12" ht="15">
      <c r="A53" s="19"/>
      <c r="B53" s="20"/>
      <c r="C53" s="21"/>
      <c r="D53" s="25" t="s">
        <v>34</v>
      </c>
      <c r="E53" s="22" t="s">
        <v>67</v>
      </c>
      <c r="F53" s="22">
        <v>200</v>
      </c>
      <c r="G53" s="22">
        <v>4.8</v>
      </c>
      <c r="H53" s="22">
        <v>2.2000000000000002</v>
      </c>
      <c r="I53" s="22">
        <v>15.5</v>
      </c>
      <c r="J53" s="22">
        <v>100.9</v>
      </c>
      <c r="K53" s="77" t="s">
        <v>68</v>
      </c>
      <c r="L53" s="22">
        <v>10.38</v>
      </c>
    </row>
    <row r="54" spans="1:12" ht="15">
      <c r="A54" s="19"/>
      <c r="B54" s="20"/>
      <c r="C54" s="21"/>
      <c r="D54" s="25" t="s">
        <v>37</v>
      </c>
      <c r="E54" s="22" t="s">
        <v>69</v>
      </c>
      <c r="F54" s="22">
        <v>150</v>
      </c>
      <c r="G54" s="22">
        <v>22</v>
      </c>
      <c r="H54" s="22">
        <v>22</v>
      </c>
      <c r="I54" s="22">
        <v>13.3</v>
      </c>
      <c r="J54" s="22">
        <v>339.4</v>
      </c>
      <c r="K54" s="22" t="s">
        <v>70</v>
      </c>
      <c r="L54" s="22">
        <v>13.82</v>
      </c>
    </row>
    <row r="55" spans="1:12" ht="15">
      <c r="A55" s="19"/>
      <c r="B55" s="20"/>
      <c r="C55" s="21"/>
      <c r="D55" s="25" t="s">
        <v>40</v>
      </c>
      <c r="E55" s="22" t="s">
        <v>71</v>
      </c>
      <c r="F55" s="22">
        <v>150</v>
      </c>
      <c r="G55" s="22">
        <v>3.1</v>
      </c>
      <c r="H55" s="22">
        <v>5.3</v>
      </c>
      <c r="I55" s="22">
        <v>19.8</v>
      </c>
      <c r="J55" s="22">
        <v>139.4</v>
      </c>
      <c r="K55" s="22" t="s">
        <v>72</v>
      </c>
      <c r="L55" s="22">
        <v>11</v>
      </c>
    </row>
    <row r="56" spans="1:12" ht="15">
      <c r="A56" s="19"/>
      <c r="B56" s="20"/>
      <c r="C56" s="21"/>
      <c r="D56" s="25" t="s">
        <v>43</v>
      </c>
      <c r="E56" s="22" t="s">
        <v>73</v>
      </c>
      <c r="F56" s="22">
        <v>200</v>
      </c>
      <c r="G56" s="22">
        <v>0.5</v>
      </c>
      <c r="H56" s="22">
        <v>0</v>
      </c>
      <c r="I56" s="22">
        <v>19.8</v>
      </c>
      <c r="J56" s="22">
        <v>81</v>
      </c>
      <c r="K56" s="78" t="s">
        <v>74</v>
      </c>
      <c r="L56" s="73">
        <v>5</v>
      </c>
    </row>
    <row r="57" spans="1:12" ht="15">
      <c r="A57" s="19"/>
      <c r="B57" s="20"/>
      <c r="C57" s="21"/>
      <c r="D57" s="25" t="s">
        <v>46</v>
      </c>
      <c r="E57" s="22" t="s">
        <v>47</v>
      </c>
      <c r="F57" s="22">
        <v>80</v>
      </c>
      <c r="G57" s="22">
        <v>2.2999999999999998</v>
      </c>
      <c r="H57" s="22">
        <v>0.2</v>
      </c>
      <c r="I57" s="22">
        <v>14.8</v>
      </c>
      <c r="J57" s="22">
        <v>70.3</v>
      </c>
      <c r="K57" s="22" t="s">
        <v>48</v>
      </c>
      <c r="L57" s="22">
        <v>3.5</v>
      </c>
    </row>
    <row r="58" spans="1:12" ht="15">
      <c r="A58" s="19"/>
      <c r="B58" s="20"/>
      <c r="C58" s="21"/>
      <c r="D58" s="25" t="s">
        <v>49</v>
      </c>
      <c r="E58" s="22" t="s">
        <v>50</v>
      </c>
      <c r="F58" s="22">
        <v>45</v>
      </c>
      <c r="G58" s="22">
        <v>2</v>
      </c>
      <c r="H58" s="22">
        <v>0.4</v>
      </c>
      <c r="I58" s="22">
        <v>10</v>
      </c>
      <c r="J58" s="22">
        <v>51.2</v>
      </c>
      <c r="K58" s="22" t="s">
        <v>48</v>
      </c>
      <c r="L58" s="22">
        <v>3</v>
      </c>
    </row>
    <row r="59" spans="1:12" ht="15">
      <c r="A59" s="19"/>
      <c r="B59" s="20"/>
      <c r="C59" s="21"/>
      <c r="D59" s="22"/>
      <c r="E59" s="22"/>
      <c r="F59" s="22"/>
      <c r="G59" s="22"/>
      <c r="H59" s="22"/>
      <c r="I59" s="22"/>
      <c r="J59" s="22"/>
      <c r="K59" s="78"/>
      <c r="L59" s="22"/>
    </row>
    <row r="60" spans="1:12" ht="15">
      <c r="A60" s="19"/>
      <c r="B60" s="20"/>
      <c r="C60" s="21"/>
      <c r="D60" s="22" t="s">
        <v>51</v>
      </c>
      <c r="E60" s="22" t="s">
        <v>75</v>
      </c>
      <c r="F60" s="22">
        <v>100</v>
      </c>
      <c r="G60" s="22">
        <v>0.4</v>
      </c>
      <c r="H60" s="22">
        <v>0.4</v>
      </c>
      <c r="I60" s="22">
        <v>9.8000000000000007</v>
      </c>
      <c r="J60" s="22">
        <v>44.4</v>
      </c>
      <c r="K60" s="22" t="s">
        <v>48</v>
      </c>
      <c r="L60" s="79" t="s">
        <v>76</v>
      </c>
    </row>
    <row r="61" spans="1:12" ht="15">
      <c r="A61" s="26"/>
      <c r="B61" s="27"/>
      <c r="C61" s="28"/>
      <c r="D61" s="29" t="s">
        <v>31</v>
      </c>
      <c r="E61" s="30"/>
      <c r="F61" s="31">
        <f>SUM(F52:F60)</f>
        <v>925</v>
      </c>
      <c r="G61" s="31">
        <f t="shared" ref="G61:J61" si="6">SUM(G52:G60)</f>
        <v>35.1</v>
      </c>
      <c r="H61" s="31">
        <f t="shared" si="6"/>
        <v>30.499999999999996</v>
      </c>
      <c r="I61" s="31">
        <f t="shared" si="6"/>
        <v>103</v>
      </c>
      <c r="J61" s="31">
        <f t="shared" si="6"/>
        <v>826.59999999999991</v>
      </c>
      <c r="K61" s="59"/>
      <c r="L61" s="31">
        <f t="shared" ref="L61" si="7">SUM(L52:L60)</f>
        <v>46.7</v>
      </c>
    </row>
    <row r="62" spans="1:12" ht="15.75" customHeight="1">
      <c r="A62" s="42">
        <f>A44</f>
        <v>1</v>
      </c>
      <c r="B62" s="43">
        <f>B44</f>
        <v>3</v>
      </c>
      <c r="C62" s="108" t="s">
        <v>53</v>
      </c>
      <c r="D62" s="109"/>
      <c r="E62" s="44"/>
      <c r="F62" s="45">
        <f>F51+F61</f>
        <v>925</v>
      </c>
      <c r="G62" s="45">
        <f>G51+G61</f>
        <v>35.1</v>
      </c>
      <c r="H62" s="45">
        <f>H51+H61</f>
        <v>30.499999999999996</v>
      </c>
      <c r="I62" s="45">
        <f>I51+I61</f>
        <v>103</v>
      </c>
      <c r="J62" s="45">
        <f t="shared" ref="J62:L62" si="8">J51+J61</f>
        <v>826.59999999999991</v>
      </c>
      <c r="K62" s="45"/>
      <c r="L62" s="45">
        <f t="shared" si="8"/>
        <v>46.7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57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8"/>
      <c r="L64" s="24"/>
    </row>
    <row r="65" spans="1:12" ht="15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58"/>
      <c r="L65" s="24"/>
    </row>
    <row r="66" spans="1:12" ht="15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58"/>
      <c r="L66" s="24"/>
    </row>
    <row r="67" spans="1:12" ht="15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58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8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8"/>
      <c r="L69" s="24"/>
    </row>
    <row r="70" spans="1:12" ht="15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 t="shared" ref="J70:L70" si="9">SUM(J63:J69)</f>
        <v>0</v>
      </c>
      <c r="K70" s="59"/>
      <c r="L70" s="31">
        <f t="shared" si="9"/>
        <v>0</v>
      </c>
    </row>
    <row r="71" spans="1:12" ht="15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80" t="s">
        <v>77</v>
      </c>
      <c r="F71" s="80">
        <v>60</v>
      </c>
      <c r="G71" s="80">
        <v>1.1000000000000001</v>
      </c>
      <c r="H71" s="80">
        <v>3.2</v>
      </c>
      <c r="I71" s="80">
        <v>10</v>
      </c>
      <c r="J71" s="80">
        <v>73.400000000000006</v>
      </c>
      <c r="K71" s="84" t="s">
        <v>78</v>
      </c>
      <c r="L71" s="80">
        <v>8.5</v>
      </c>
    </row>
    <row r="72" spans="1:12" ht="15">
      <c r="A72" s="19"/>
      <c r="B72" s="20"/>
      <c r="C72" s="21"/>
      <c r="D72" s="25" t="s">
        <v>34</v>
      </c>
      <c r="E72" s="22" t="s">
        <v>79</v>
      </c>
      <c r="F72" s="22">
        <v>200</v>
      </c>
      <c r="G72" s="22">
        <v>5.3</v>
      </c>
      <c r="H72" s="22">
        <v>5.7</v>
      </c>
      <c r="I72" s="22">
        <v>25.3</v>
      </c>
      <c r="J72" s="22">
        <v>174.2</v>
      </c>
      <c r="K72" s="77" t="s">
        <v>80</v>
      </c>
      <c r="L72" s="22">
        <v>12</v>
      </c>
    </row>
    <row r="73" spans="1:12" ht="15">
      <c r="A73" s="19"/>
      <c r="B73" s="20"/>
      <c r="C73" s="21"/>
      <c r="D73" s="25" t="s">
        <v>37</v>
      </c>
      <c r="E73" s="22" t="s">
        <v>81</v>
      </c>
      <c r="F73" s="22">
        <v>200</v>
      </c>
      <c r="G73" s="22">
        <v>4.8</v>
      </c>
      <c r="H73" s="22">
        <v>5.8</v>
      </c>
      <c r="I73" s="22">
        <v>13.6</v>
      </c>
      <c r="J73" s="22">
        <v>174.2</v>
      </c>
      <c r="K73" s="22" t="s">
        <v>82</v>
      </c>
      <c r="L73" s="22">
        <v>14</v>
      </c>
    </row>
    <row r="74" spans="1:12" ht="15">
      <c r="A74" s="19"/>
      <c r="B74" s="20"/>
      <c r="C74" s="21"/>
      <c r="D74" s="25" t="s">
        <v>40</v>
      </c>
      <c r="E74" s="51"/>
      <c r="F74" s="52"/>
      <c r="G74" s="52"/>
      <c r="H74" s="52"/>
      <c r="I74" s="72"/>
      <c r="J74" s="52"/>
      <c r="K74" s="22"/>
      <c r="L74" s="73"/>
    </row>
    <row r="75" spans="1:12" ht="15">
      <c r="A75" s="19"/>
      <c r="B75" s="20"/>
      <c r="C75" s="21"/>
      <c r="D75" s="25" t="s">
        <v>63</v>
      </c>
      <c r="E75" s="81" t="s">
        <v>83</v>
      </c>
      <c r="F75" s="81">
        <v>100</v>
      </c>
      <c r="G75" s="81">
        <v>7.9</v>
      </c>
      <c r="H75" s="81">
        <v>9.4</v>
      </c>
      <c r="I75" s="85">
        <v>55.5</v>
      </c>
      <c r="J75" s="81">
        <v>338.2</v>
      </c>
      <c r="K75" s="86" t="s">
        <v>48</v>
      </c>
      <c r="L75" s="81">
        <v>11</v>
      </c>
    </row>
    <row r="76" spans="1:12" ht="15">
      <c r="A76" s="19"/>
      <c r="B76" s="20"/>
      <c r="C76" s="21"/>
      <c r="D76" s="25" t="s">
        <v>46</v>
      </c>
      <c r="E76" s="22" t="s">
        <v>47</v>
      </c>
      <c r="F76" s="22">
        <v>100</v>
      </c>
      <c r="G76" s="22">
        <v>2.2999999999999998</v>
      </c>
      <c r="H76" s="22">
        <v>0.2</v>
      </c>
      <c r="I76" s="22">
        <v>14.8</v>
      </c>
      <c r="J76" s="22">
        <v>70.3</v>
      </c>
      <c r="K76" s="22" t="s">
        <v>48</v>
      </c>
      <c r="L76" s="22">
        <v>3.5</v>
      </c>
    </row>
    <row r="77" spans="1:12" ht="15">
      <c r="A77" s="19"/>
      <c r="B77" s="20"/>
      <c r="C77" s="21"/>
      <c r="D77" s="25" t="s">
        <v>49</v>
      </c>
      <c r="E77" s="22" t="s">
        <v>50</v>
      </c>
      <c r="F77" s="22">
        <v>100</v>
      </c>
      <c r="G77" s="22">
        <v>2</v>
      </c>
      <c r="H77" s="22">
        <v>0.4</v>
      </c>
      <c r="I77" s="22">
        <v>10</v>
      </c>
      <c r="J77" s="22">
        <v>51.2</v>
      </c>
      <c r="K77" s="22" t="s">
        <v>48</v>
      </c>
      <c r="L77" s="22">
        <v>3</v>
      </c>
    </row>
    <row r="78" spans="1:12" ht="15">
      <c r="A78" s="19"/>
      <c r="B78" s="20"/>
      <c r="C78" s="21"/>
      <c r="D78" s="22" t="s">
        <v>51</v>
      </c>
      <c r="E78" s="22" t="s">
        <v>84</v>
      </c>
      <c r="F78" s="22">
        <v>100</v>
      </c>
      <c r="G78" s="22">
        <v>0.8</v>
      </c>
      <c r="H78" s="22">
        <v>0.2</v>
      </c>
      <c r="I78" s="22">
        <v>7.5</v>
      </c>
      <c r="J78" s="22">
        <v>35</v>
      </c>
      <c r="K78" s="22" t="s">
        <v>48</v>
      </c>
      <c r="L78" s="87">
        <v>14.28</v>
      </c>
    </row>
    <row r="79" spans="1:12" ht="15">
      <c r="A79" s="19"/>
      <c r="B79" s="20"/>
      <c r="C79" s="21"/>
      <c r="D79" s="22" t="s">
        <v>43</v>
      </c>
      <c r="E79" s="23" t="s">
        <v>85</v>
      </c>
      <c r="F79" s="24">
        <v>200</v>
      </c>
      <c r="G79" s="22">
        <v>0.2</v>
      </c>
      <c r="H79" s="22">
        <v>0.1</v>
      </c>
      <c r="I79" s="22">
        <v>9.9</v>
      </c>
      <c r="J79" s="88">
        <v>41.6</v>
      </c>
      <c r="K79" s="78" t="s">
        <v>86</v>
      </c>
      <c r="L79" s="22">
        <v>10</v>
      </c>
    </row>
    <row r="80" spans="1:12" ht="15">
      <c r="A80" s="26"/>
      <c r="B80" s="27"/>
      <c r="C80" s="28"/>
      <c r="D80" s="29" t="s">
        <v>31</v>
      </c>
      <c r="E80" s="30"/>
      <c r="F80" s="31">
        <f>SUM(F71:F79)</f>
        <v>1060</v>
      </c>
      <c r="G80" s="31">
        <f t="shared" ref="G80:J80" si="10">SUM(G71:G79)</f>
        <v>24.4</v>
      </c>
      <c r="H80" s="31">
        <f t="shared" si="10"/>
        <v>25</v>
      </c>
      <c r="I80" s="31">
        <f t="shared" si="10"/>
        <v>146.6</v>
      </c>
      <c r="J80" s="31">
        <f t="shared" si="10"/>
        <v>958.1</v>
      </c>
      <c r="K80" s="59"/>
      <c r="L80" s="31">
        <f t="shared" ref="L80" si="11">SUM(L71:L79)</f>
        <v>76.28</v>
      </c>
    </row>
    <row r="81" spans="1:12" ht="15.75" customHeight="1">
      <c r="A81" s="42">
        <f>A63</f>
        <v>1</v>
      </c>
      <c r="B81" s="43">
        <f>B63</f>
        <v>4</v>
      </c>
      <c r="C81" s="108" t="s">
        <v>53</v>
      </c>
      <c r="D81" s="109"/>
      <c r="E81" s="44"/>
      <c r="F81" s="45">
        <f>F70+F80</f>
        <v>1060</v>
      </c>
      <c r="G81" s="45">
        <f>G70+G80</f>
        <v>24.4</v>
      </c>
      <c r="H81" s="45">
        <f>H70+H80</f>
        <v>25</v>
      </c>
      <c r="I81" s="45">
        <f>I70+I80</f>
        <v>146.6</v>
      </c>
      <c r="J81" s="45">
        <f t="shared" ref="J81:L81" si="12">J70+J80</f>
        <v>958.1</v>
      </c>
      <c r="K81" s="45"/>
      <c r="L81" s="45">
        <f t="shared" si="12"/>
        <v>76.28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57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8"/>
      <c r="L83" s="24"/>
    </row>
    <row r="84" spans="1:12" ht="15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58"/>
      <c r="L84" s="24"/>
    </row>
    <row r="85" spans="1:12" ht="15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58"/>
      <c r="L85" s="24"/>
    </row>
    <row r="86" spans="1:12" ht="15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58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8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8"/>
      <c r="L88" s="24"/>
    </row>
    <row r="89" spans="1:12" ht="15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 t="shared" ref="J89:L89" si="13">SUM(J82:J88)</f>
        <v>0</v>
      </c>
      <c r="K89" s="59"/>
      <c r="L89" s="31">
        <f t="shared" si="13"/>
        <v>0</v>
      </c>
    </row>
    <row r="90" spans="1:12" ht="15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80" t="s">
        <v>87</v>
      </c>
      <c r="F90" s="80">
        <v>60</v>
      </c>
      <c r="G90" s="80">
        <v>1.7</v>
      </c>
      <c r="H90" s="80">
        <v>4</v>
      </c>
      <c r="I90" s="80">
        <v>1.7</v>
      </c>
      <c r="J90" s="80">
        <v>50</v>
      </c>
      <c r="K90" s="84" t="s">
        <v>88</v>
      </c>
      <c r="L90" s="80">
        <v>12</v>
      </c>
    </row>
    <row r="91" spans="1:12" ht="15">
      <c r="A91" s="19"/>
      <c r="B91" s="20"/>
      <c r="C91" s="21"/>
      <c r="D91" s="25" t="s">
        <v>34</v>
      </c>
      <c r="E91" s="22" t="s">
        <v>89</v>
      </c>
      <c r="F91" s="22">
        <v>200</v>
      </c>
      <c r="G91" s="22">
        <v>6.5</v>
      </c>
      <c r="H91" s="22">
        <v>2.8</v>
      </c>
      <c r="I91" s="22">
        <v>14.9</v>
      </c>
      <c r="J91" s="88">
        <v>110.9</v>
      </c>
      <c r="K91" s="77" t="s">
        <v>90</v>
      </c>
      <c r="L91" s="22">
        <v>17</v>
      </c>
    </row>
    <row r="92" spans="1:12" ht="15">
      <c r="A92" s="19"/>
      <c r="B92" s="20"/>
      <c r="C92" s="21"/>
      <c r="D92" s="25" t="s">
        <v>37</v>
      </c>
      <c r="E92" s="22" t="s">
        <v>91</v>
      </c>
      <c r="F92" s="22">
        <v>200</v>
      </c>
      <c r="G92" s="22">
        <v>27.2</v>
      </c>
      <c r="H92" s="22">
        <v>8.1</v>
      </c>
      <c r="I92" s="22">
        <v>33.200000000000003</v>
      </c>
      <c r="J92" s="88">
        <v>314.60000000000002</v>
      </c>
      <c r="K92" s="22" t="s">
        <v>92</v>
      </c>
      <c r="L92" s="22">
        <v>15.5</v>
      </c>
    </row>
    <row r="93" spans="1:12" ht="15">
      <c r="A93" s="19"/>
      <c r="B93" s="20"/>
      <c r="C93" s="21"/>
      <c r="D93" s="25" t="s">
        <v>40</v>
      </c>
      <c r="E93" s="51"/>
      <c r="F93" s="52"/>
      <c r="G93" s="52"/>
      <c r="H93" s="52"/>
      <c r="I93" s="72"/>
      <c r="J93" s="52"/>
      <c r="K93" s="22"/>
      <c r="L93" s="73"/>
    </row>
    <row r="94" spans="1:12" ht="15">
      <c r="A94" s="19"/>
      <c r="B94" s="20"/>
      <c r="C94" s="21"/>
      <c r="D94" s="82" t="s">
        <v>63</v>
      </c>
      <c r="E94" s="22" t="s">
        <v>93</v>
      </c>
      <c r="F94" s="22">
        <v>100</v>
      </c>
      <c r="G94" s="22">
        <v>3.4</v>
      </c>
      <c r="H94" s="22">
        <v>2.5</v>
      </c>
      <c r="I94" s="22">
        <v>5.5</v>
      </c>
      <c r="J94" s="88">
        <v>58.1</v>
      </c>
      <c r="K94" s="22" t="s">
        <v>48</v>
      </c>
      <c r="L94" s="73">
        <v>15.28</v>
      </c>
    </row>
    <row r="95" spans="1:12" ht="15">
      <c r="A95" s="19"/>
      <c r="B95" s="20"/>
      <c r="C95" s="21"/>
      <c r="D95" s="25" t="s">
        <v>46</v>
      </c>
      <c r="E95" s="22" t="s">
        <v>47</v>
      </c>
      <c r="F95" s="22">
        <v>100</v>
      </c>
      <c r="G95" s="22">
        <v>3.8</v>
      </c>
      <c r="H95" s="22">
        <v>0.4</v>
      </c>
      <c r="I95" s="22">
        <v>24.6</v>
      </c>
      <c r="J95" s="88">
        <v>117.2</v>
      </c>
      <c r="K95" s="22" t="s">
        <v>48</v>
      </c>
      <c r="L95" s="22">
        <v>3.5</v>
      </c>
    </row>
    <row r="96" spans="1:12" ht="15">
      <c r="A96" s="19"/>
      <c r="B96" s="20"/>
      <c r="C96" s="21"/>
      <c r="D96" s="25" t="s">
        <v>49</v>
      </c>
      <c r="E96" s="22" t="s">
        <v>50</v>
      </c>
      <c r="F96" s="22">
        <v>100</v>
      </c>
      <c r="G96" s="22">
        <v>2</v>
      </c>
      <c r="H96" s="22">
        <v>0.4</v>
      </c>
      <c r="I96" s="22">
        <v>10</v>
      </c>
      <c r="J96" s="88">
        <v>51.2</v>
      </c>
      <c r="K96" s="22" t="s">
        <v>48</v>
      </c>
      <c r="L96" s="22">
        <v>3</v>
      </c>
    </row>
    <row r="97" spans="1:12" ht="15">
      <c r="A97" s="19"/>
      <c r="B97" s="20"/>
      <c r="C97" s="21"/>
      <c r="D97" s="83" t="s">
        <v>43</v>
      </c>
      <c r="E97" s="22" t="s">
        <v>94</v>
      </c>
      <c r="F97" s="22">
        <v>150</v>
      </c>
      <c r="G97" s="22">
        <v>2.4</v>
      </c>
      <c r="H97" s="22">
        <v>1.8</v>
      </c>
      <c r="I97" s="22">
        <v>8.1999999999999993</v>
      </c>
      <c r="J97" s="88">
        <v>58.9</v>
      </c>
      <c r="K97" s="78" t="s">
        <v>95</v>
      </c>
      <c r="L97" s="22">
        <v>10</v>
      </c>
    </row>
    <row r="98" spans="1:12" ht="15">
      <c r="A98" s="19"/>
      <c r="B98" s="20"/>
      <c r="C98" s="21"/>
      <c r="D98" s="83"/>
      <c r="E98" s="81"/>
      <c r="F98" s="81"/>
      <c r="G98" s="81"/>
      <c r="H98" s="81"/>
      <c r="I98" s="85"/>
      <c r="J98" s="81"/>
      <c r="K98" s="86"/>
      <c r="L98" s="81"/>
    </row>
    <row r="99" spans="1:12" ht="15">
      <c r="A99" s="26"/>
      <c r="B99" s="27"/>
      <c r="C99" s="28"/>
      <c r="D99" s="29" t="s">
        <v>31</v>
      </c>
      <c r="E99" s="30"/>
      <c r="F99" s="31">
        <f>SUM(F90:F98)</f>
        <v>910</v>
      </c>
      <c r="G99" s="31">
        <f t="shared" ref="G99:J99" si="14">SUM(G90:G98)</f>
        <v>46.999999999999993</v>
      </c>
      <c r="H99" s="31">
        <f t="shared" si="14"/>
        <v>19.999999999999996</v>
      </c>
      <c r="I99" s="31">
        <f t="shared" si="14"/>
        <v>98.100000000000009</v>
      </c>
      <c r="J99" s="31">
        <f t="shared" si="14"/>
        <v>760.90000000000009</v>
      </c>
      <c r="K99" s="59"/>
      <c r="L99" s="31">
        <f t="shared" ref="L99" si="15">SUM(L90:L98)</f>
        <v>76.28</v>
      </c>
    </row>
    <row r="100" spans="1:12" ht="15.75" customHeight="1">
      <c r="A100" s="42">
        <f>A82</f>
        <v>1</v>
      </c>
      <c r="B100" s="43">
        <f>B82</f>
        <v>5</v>
      </c>
      <c r="C100" s="108" t="s">
        <v>53</v>
      </c>
      <c r="D100" s="109"/>
      <c r="E100" s="44"/>
      <c r="F100" s="45">
        <f>F89+F99</f>
        <v>910</v>
      </c>
      <c r="G100" s="45">
        <f>G89+G99</f>
        <v>46.999999999999993</v>
      </c>
      <c r="H100" s="45">
        <f>H89+H99</f>
        <v>19.999999999999996</v>
      </c>
      <c r="I100" s="45">
        <f>I89+I99</f>
        <v>98.100000000000009</v>
      </c>
      <c r="J100" s="45">
        <f t="shared" ref="J100:L100" si="16">J89+J99</f>
        <v>760.90000000000009</v>
      </c>
      <c r="K100" s="45"/>
      <c r="L100" s="45">
        <f t="shared" si="16"/>
        <v>76.28</v>
      </c>
    </row>
    <row r="101" spans="1:12" ht="15">
      <c r="A101" s="13">
        <v>1</v>
      </c>
      <c r="B101" s="14">
        <v>6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57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8"/>
      <c r="L102" s="24"/>
    </row>
    <row r="103" spans="1:12" ht="15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58"/>
      <c r="L103" s="24"/>
    </row>
    <row r="104" spans="1:12" ht="15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58"/>
      <c r="L104" s="24"/>
    </row>
    <row r="105" spans="1:12" ht="15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58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8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8"/>
      <c r="L107" s="24"/>
    </row>
    <row r="108" spans="1:12" ht="15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17">SUM(G101:G107)</f>
        <v>0</v>
      </c>
      <c r="H108" s="31">
        <f t="shared" si="17"/>
        <v>0</v>
      </c>
      <c r="I108" s="31">
        <f t="shared" si="17"/>
        <v>0</v>
      </c>
      <c r="J108" s="31">
        <f t="shared" si="17"/>
        <v>0</v>
      </c>
      <c r="K108" s="59"/>
      <c r="L108" s="31">
        <f>SUM(L101:L107)</f>
        <v>0</v>
      </c>
    </row>
    <row r="109" spans="1:12" ht="15">
      <c r="A109" s="32">
        <f>A101</f>
        <v>1</v>
      </c>
      <c r="B109" s="33">
        <f>B101</f>
        <v>6</v>
      </c>
      <c r="C109" s="34" t="s">
        <v>32</v>
      </c>
      <c r="D109" s="25" t="s">
        <v>33</v>
      </c>
      <c r="E109" s="80" t="s">
        <v>96</v>
      </c>
      <c r="F109" s="80">
        <v>60</v>
      </c>
      <c r="G109" s="80">
        <v>0.8</v>
      </c>
      <c r="H109" s="80">
        <v>2.7</v>
      </c>
      <c r="I109" s="80">
        <v>4.5999999999999996</v>
      </c>
      <c r="J109" s="80">
        <v>45.7</v>
      </c>
      <c r="K109" s="84" t="s">
        <v>97</v>
      </c>
      <c r="L109" s="80">
        <v>6.8</v>
      </c>
    </row>
    <row r="110" spans="1:12" ht="15">
      <c r="A110" s="19"/>
      <c r="B110" s="20"/>
      <c r="C110" s="21"/>
      <c r="D110" s="25" t="s">
        <v>34</v>
      </c>
      <c r="E110" s="22" t="s">
        <v>98</v>
      </c>
      <c r="F110" s="22">
        <v>200</v>
      </c>
      <c r="G110" s="22">
        <v>3.6</v>
      </c>
      <c r="H110" s="22">
        <v>1.6</v>
      </c>
      <c r="I110" s="22">
        <v>11.6</v>
      </c>
      <c r="J110" s="22">
        <v>75.599999999999994</v>
      </c>
      <c r="K110" s="77" t="s">
        <v>68</v>
      </c>
      <c r="L110" s="22">
        <v>9.1999999999999993</v>
      </c>
    </row>
    <row r="111" spans="1:12" ht="15">
      <c r="A111" s="19"/>
      <c r="B111" s="20"/>
      <c r="C111" s="21"/>
      <c r="D111" s="25" t="s">
        <v>37</v>
      </c>
      <c r="E111" s="22" t="s">
        <v>99</v>
      </c>
      <c r="F111" s="22">
        <v>150</v>
      </c>
      <c r="G111" s="22">
        <v>8.1999999999999993</v>
      </c>
      <c r="H111" s="22">
        <v>6.3</v>
      </c>
      <c r="I111" s="22">
        <v>35.9</v>
      </c>
      <c r="J111" s="22">
        <v>133.1</v>
      </c>
      <c r="K111" s="22" t="s">
        <v>100</v>
      </c>
      <c r="L111" s="22">
        <v>15.8</v>
      </c>
    </row>
    <row r="112" spans="1:12" ht="15">
      <c r="A112" s="19"/>
      <c r="B112" s="20"/>
      <c r="C112" s="21"/>
      <c r="D112" s="25" t="s">
        <v>40</v>
      </c>
      <c r="E112" s="22" t="s">
        <v>41</v>
      </c>
      <c r="F112" s="22">
        <v>150</v>
      </c>
      <c r="G112" s="22">
        <v>8.1999999999999993</v>
      </c>
      <c r="H112" s="22">
        <v>63.3</v>
      </c>
      <c r="I112" s="22">
        <v>35.9</v>
      </c>
      <c r="J112" s="22">
        <v>233.3</v>
      </c>
      <c r="K112" s="22" t="s">
        <v>101</v>
      </c>
      <c r="L112" s="22">
        <v>14.68</v>
      </c>
    </row>
    <row r="113" spans="1:12" ht="15">
      <c r="A113" s="19"/>
      <c r="B113" s="20"/>
      <c r="C113" s="21"/>
      <c r="D113" s="82" t="s">
        <v>63</v>
      </c>
      <c r="E113" s="22" t="s">
        <v>102</v>
      </c>
      <c r="F113" s="22">
        <v>70</v>
      </c>
      <c r="G113" s="22">
        <v>8</v>
      </c>
      <c r="H113" s="22">
        <v>14</v>
      </c>
      <c r="I113" s="22">
        <v>48</v>
      </c>
      <c r="J113" s="22">
        <v>382</v>
      </c>
      <c r="K113" s="22" t="s">
        <v>48</v>
      </c>
      <c r="L113" s="89" t="s">
        <v>103</v>
      </c>
    </row>
    <row r="114" spans="1:12" ht="15">
      <c r="A114" s="19"/>
      <c r="B114" s="20"/>
      <c r="C114" s="21"/>
      <c r="D114" s="25" t="s">
        <v>46</v>
      </c>
      <c r="E114" s="22" t="s">
        <v>47</v>
      </c>
      <c r="F114" s="22">
        <v>80</v>
      </c>
      <c r="G114" s="22">
        <v>2.2999999999999998</v>
      </c>
      <c r="H114" s="22">
        <v>0.2</v>
      </c>
      <c r="I114" s="22">
        <v>14.8</v>
      </c>
      <c r="J114" s="22">
        <v>70.3</v>
      </c>
      <c r="K114" s="22" t="s">
        <v>48</v>
      </c>
      <c r="L114" s="22">
        <v>3.5</v>
      </c>
    </row>
    <row r="115" spans="1:12" ht="15">
      <c r="A115" s="19"/>
      <c r="B115" s="20"/>
      <c r="C115" s="21"/>
      <c r="D115" s="25" t="s">
        <v>49</v>
      </c>
      <c r="E115" s="22" t="s">
        <v>50</v>
      </c>
      <c r="F115" s="22">
        <v>60</v>
      </c>
      <c r="G115" s="22">
        <v>2</v>
      </c>
      <c r="H115" s="22">
        <v>0.4</v>
      </c>
      <c r="I115" s="22">
        <v>10</v>
      </c>
      <c r="J115" s="22">
        <v>51.2</v>
      </c>
      <c r="K115" s="22" t="s">
        <v>48</v>
      </c>
      <c r="L115" s="22">
        <v>3</v>
      </c>
    </row>
    <row r="116" spans="1:12" ht="15">
      <c r="A116" s="19"/>
      <c r="B116" s="20"/>
      <c r="C116" s="21"/>
      <c r="D116" s="83" t="s">
        <v>43</v>
      </c>
      <c r="E116" s="22" t="s">
        <v>104</v>
      </c>
      <c r="F116" s="22">
        <v>200</v>
      </c>
      <c r="G116" s="22">
        <v>0.2</v>
      </c>
      <c r="H116" s="22">
        <v>0</v>
      </c>
      <c r="I116" s="22">
        <v>0.1</v>
      </c>
      <c r="J116" s="22">
        <v>1.4</v>
      </c>
      <c r="K116" s="78" t="s">
        <v>105</v>
      </c>
      <c r="L116" s="22">
        <v>4.4000000000000004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8"/>
      <c r="L117" s="24"/>
    </row>
    <row r="118" spans="1:12" ht="15">
      <c r="A118" s="26"/>
      <c r="B118" s="27"/>
      <c r="C118" s="28"/>
      <c r="D118" s="29" t="s">
        <v>31</v>
      </c>
      <c r="E118" s="30"/>
      <c r="F118" s="31">
        <f>SUM(F109:F117)</f>
        <v>970</v>
      </c>
      <c r="G118" s="31">
        <f t="shared" ref="G118:J118" si="18">SUM(G109:G117)</f>
        <v>33.299999999999997</v>
      </c>
      <c r="H118" s="31">
        <f t="shared" si="18"/>
        <v>88.500000000000014</v>
      </c>
      <c r="I118" s="31">
        <f t="shared" si="18"/>
        <v>160.9</v>
      </c>
      <c r="J118" s="31">
        <f t="shared" si="18"/>
        <v>992.6</v>
      </c>
      <c r="K118" s="59"/>
      <c r="L118" s="31">
        <v>86.08</v>
      </c>
    </row>
    <row r="119" spans="1:12" ht="15.75" customHeight="1">
      <c r="A119" s="42">
        <f>A101</f>
        <v>1</v>
      </c>
      <c r="B119" s="43">
        <f>B101</f>
        <v>6</v>
      </c>
      <c r="C119" s="108" t="s">
        <v>53</v>
      </c>
      <c r="D119" s="109"/>
      <c r="E119" s="44"/>
      <c r="F119" s="45">
        <f>F108+F118</f>
        <v>970</v>
      </c>
      <c r="G119" s="45">
        <f t="shared" ref="G119:J119" si="19">G108+G118</f>
        <v>33.299999999999997</v>
      </c>
      <c r="H119" s="45">
        <f t="shared" si="19"/>
        <v>88.500000000000014</v>
      </c>
      <c r="I119" s="45">
        <f t="shared" si="19"/>
        <v>160.9</v>
      </c>
      <c r="J119" s="45">
        <f t="shared" si="19"/>
        <v>992.6</v>
      </c>
      <c r="K119" s="45"/>
      <c r="L119" s="45">
        <f>L108+L118</f>
        <v>86.08</v>
      </c>
    </row>
    <row r="120" spans="1:12" ht="15">
      <c r="A120" s="46">
        <v>2</v>
      </c>
      <c r="B120" s="20">
        <v>1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57"/>
      <c r="L120" s="18"/>
    </row>
    <row r="121" spans="1:12" ht="15">
      <c r="A121" s="46"/>
      <c r="B121" s="20"/>
      <c r="C121" s="21"/>
      <c r="D121" s="22"/>
      <c r="E121" s="23"/>
      <c r="F121" s="24"/>
      <c r="G121" s="24"/>
      <c r="H121" s="24"/>
      <c r="I121" s="24"/>
      <c r="J121" s="24"/>
      <c r="K121" s="58"/>
      <c r="L121" s="24"/>
    </row>
    <row r="122" spans="1:12" ht="15">
      <c r="A122" s="46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58"/>
      <c r="L122" s="24"/>
    </row>
    <row r="123" spans="1:12" ht="15">
      <c r="A123" s="46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58"/>
      <c r="L123" s="24"/>
    </row>
    <row r="124" spans="1:12" ht="15">
      <c r="A124" s="46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58"/>
      <c r="L124" s="24"/>
    </row>
    <row r="125" spans="1:12" ht="15">
      <c r="A125" s="46"/>
      <c r="B125" s="20"/>
      <c r="C125" s="21"/>
      <c r="D125" s="22"/>
      <c r="E125" s="23"/>
      <c r="F125" s="24"/>
      <c r="G125" s="24"/>
      <c r="H125" s="24"/>
      <c r="I125" s="24"/>
      <c r="J125" s="24"/>
      <c r="K125" s="58"/>
      <c r="L125" s="24"/>
    </row>
    <row r="126" spans="1:12" ht="15">
      <c r="A126" s="46"/>
      <c r="B126" s="20"/>
      <c r="C126" s="21"/>
      <c r="D126" s="22"/>
      <c r="E126" s="23"/>
      <c r="F126" s="24"/>
      <c r="G126" s="24"/>
      <c r="H126" s="24"/>
      <c r="I126" s="24"/>
      <c r="J126" s="24"/>
      <c r="K126" s="58"/>
      <c r="L126" s="24"/>
    </row>
    <row r="127" spans="1:12" ht="15">
      <c r="A127" s="47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20">SUM(G120:G126)</f>
        <v>0</v>
      </c>
      <c r="H127" s="31">
        <f t="shared" si="20"/>
        <v>0</v>
      </c>
      <c r="I127" s="31">
        <f t="shared" si="20"/>
        <v>0</v>
      </c>
      <c r="J127" s="31">
        <f t="shared" si="20"/>
        <v>0</v>
      </c>
      <c r="K127" s="59"/>
      <c r="L127" s="31">
        <f>SUM(L120:L126)</f>
        <v>0</v>
      </c>
    </row>
    <row r="128" spans="1:12" ht="30">
      <c r="A128" s="33">
        <f>A120</f>
        <v>2</v>
      </c>
      <c r="B128" s="33">
        <f>B120</f>
        <v>1</v>
      </c>
      <c r="C128" s="34" t="s">
        <v>32</v>
      </c>
      <c r="D128" s="25" t="s">
        <v>33</v>
      </c>
      <c r="E128" s="80" t="s">
        <v>106</v>
      </c>
      <c r="F128" s="80">
        <v>60</v>
      </c>
      <c r="G128" s="80">
        <v>0.8</v>
      </c>
      <c r="H128" s="80">
        <v>6.1</v>
      </c>
      <c r="I128" s="80">
        <v>3.6</v>
      </c>
      <c r="J128" s="90">
        <v>72.5</v>
      </c>
      <c r="K128" t="s">
        <v>107</v>
      </c>
      <c r="L128" s="80">
        <v>3.6</v>
      </c>
    </row>
    <row r="129" spans="1:12" ht="15">
      <c r="A129" s="46"/>
      <c r="B129" s="20"/>
      <c r="C129" s="21"/>
      <c r="D129" s="25" t="s">
        <v>34</v>
      </c>
      <c r="E129" s="22" t="s">
        <v>108</v>
      </c>
      <c r="F129" s="22">
        <v>200</v>
      </c>
      <c r="G129" s="22">
        <v>7.9</v>
      </c>
      <c r="H129" s="22">
        <v>3.8</v>
      </c>
      <c r="I129" s="22">
        <v>12.4</v>
      </c>
      <c r="J129" s="88">
        <v>115.7</v>
      </c>
      <c r="K129" s="93" t="s">
        <v>109</v>
      </c>
      <c r="L129" s="22">
        <v>12.4</v>
      </c>
    </row>
    <row r="130" spans="1:12" ht="15">
      <c r="A130" s="46"/>
      <c r="B130" s="20"/>
      <c r="C130" s="21"/>
      <c r="D130" s="25" t="s">
        <v>37</v>
      </c>
      <c r="E130" s="22" t="s">
        <v>110</v>
      </c>
      <c r="F130" s="22">
        <v>150</v>
      </c>
      <c r="G130" s="22">
        <v>18.399999999999999</v>
      </c>
      <c r="H130" s="22">
        <v>15</v>
      </c>
      <c r="I130" s="22">
        <v>10.8</v>
      </c>
      <c r="J130" s="88">
        <v>251.8</v>
      </c>
      <c r="K130" s="22" t="s">
        <v>39</v>
      </c>
      <c r="L130" s="22">
        <v>12.4</v>
      </c>
    </row>
    <row r="131" spans="1:12" ht="15">
      <c r="A131" s="46"/>
      <c r="B131" s="20"/>
      <c r="C131" s="21"/>
      <c r="D131" s="25" t="s">
        <v>40</v>
      </c>
      <c r="E131" s="22" t="s">
        <v>111</v>
      </c>
      <c r="F131" s="22">
        <v>150</v>
      </c>
      <c r="G131" s="22">
        <v>5.3</v>
      </c>
      <c r="H131" s="22">
        <v>4.9000000000000004</v>
      </c>
      <c r="I131" s="22">
        <v>32.4</v>
      </c>
      <c r="J131" s="88">
        <v>196.8</v>
      </c>
      <c r="K131" s="22" t="s">
        <v>112</v>
      </c>
      <c r="L131" s="22">
        <v>4.7</v>
      </c>
    </row>
    <row r="132" spans="1:12" ht="15">
      <c r="A132" s="46"/>
      <c r="B132" s="20"/>
      <c r="C132" s="21"/>
      <c r="D132" s="25" t="s">
        <v>63</v>
      </c>
      <c r="E132" s="22"/>
      <c r="F132" s="22"/>
      <c r="G132" s="22"/>
      <c r="H132" s="22"/>
      <c r="I132" s="22"/>
      <c r="J132" s="88"/>
      <c r="K132" s="22"/>
      <c r="L132" s="22"/>
    </row>
    <row r="133" spans="1:12" ht="15">
      <c r="A133" s="46"/>
      <c r="B133" s="20"/>
      <c r="C133" s="21"/>
      <c r="D133" s="25" t="s">
        <v>46</v>
      </c>
      <c r="E133" s="22" t="s">
        <v>47</v>
      </c>
      <c r="F133" s="22">
        <v>65</v>
      </c>
      <c r="G133" s="22">
        <v>2.2999999999999998</v>
      </c>
      <c r="H133" s="22">
        <v>0.2</v>
      </c>
      <c r="I133" s="22">
        <v>14.8</v>
      </c>
      <c r="J133" s="88">
        <v>70.3</v>
      </c>
      <c r="K133" s="22" t="s">
        <v>48</v>
      </c>
      <c r="L133" s="22">
        <v>14.8</v>
      </c>
    </row>
    <row r="134" spans="1:12" ht="15">
      <c r="A134" s="46"/>
      <c r="B134" s="20"/>
      <c r="C134" s="21"/>
      <c r="D134" s="25" t="s">
        <v>49</v>
      </c>
      <c r="E134" s="22" t="s">
        <v>50</v>
      </c>
      <c r="F134" s="22">
        <v>50</v>
      </c>
      <c r="G134" s="22">
        <v>2</v>
      </c>
      <c r="H134" s="22">
        <v>0.4</v>
      </c>
      <c r="I134" s="22">
        <v>10</v>
      </c>
      <c r="J134" s="88">
        <v>51.2</v>
      </c>
      <c r="K134" s="22" t="s">
        <v>48</v>
      </c>
      <c r="L134" s="22">
        <v>10</v>
      </c>
    </row>
    <row r="135" spans="1:12" ht="15">
      <c r="A135" s="46"/>
      <c r="B135" s="20"/>
      <c r="C135" s="21"/>
      <c r="D135" s="83" t="s">
        <v>43</v>
      </c>
      <c r="E135" s="22" t="s">
        <v>85</v>
      </c>
      <c r="F135" s="22">
        <v>200</v>
      </c>
      <c r="G135" s="22">
        <v>0.2</v>
      </c>
      <c r="H135" s="22">
        <v>0.1</v>
      </c>
      <c r="I135" s="22">
        <v>9.9</v>
      </c>
      <c r="J135" s="88">
        <v>41.6</v>
      </c>
      <c r="K135" s="78" t="s">
        <v>86</v>
      </c>
      <c r="L135" s="22">
        <v>9.9</v>
      </c>
    </row>
    <row r="136" spans="1:12" ht="15">
      <c r="A136" s="46"/>
      <c r="B136" s="20"/>
      <c r="C136" s="21"/>
      <c r="D136" s="83" t="s">
        <v>51</v>
      </c>
      <c r="E136" s="81" t="s">
        <v>75</v>
      </c>
      <c r="F136" s="81">
        <v>100</v>
      </c>
      <c r="G136" s="81">
        <v>0.4</v>
      </c>
      <c r="H136" s="81">
        <v>0.4</v>
      </c>
      <c r="I136" s="85">
        <v>8.8000000000000007</v>
      </c>
      <c r="J136" s="94">
        <v>40</v>
      </c>
      <c r="K136" s="95" t="s">
        <v>48</v>
      </c>
      <c r="L136" s="85">
        <v>9.8000000000000007</v>
      </c>
    </row>
    <row r="137" spans="1:12" ht="15">
      <c r="A137" s="47"/>
      <c r="B137" s="27"/>
      <c r="C137" s="28"/>
      <c r="D137" s="29" t="s">
        <v>31</v>
      </c>
      <c r="E137" s="30"/>
      <c r="F137" s="31">
        <f>SUM(F128:F136)</f>
        <v>975</v>
      </c>
      <c r="G137" s="31">
        <f t="shared" ref="G137:J137" si="21">SUM(G128:G136)</f>
        <v>37.299999999999997</v>
      </c>
      <c r="H137" s="31">
        <f t="shared" si="21"/>
        <v>30.899999999999995</v>
      </c>
      <c r="I137" s="31">
        <f t="shared" si="21"/>
        <v>102.7</v>
      </c>
      <c r="J137" s="31">
        <f t="shared" si="21"/>
        <v>839.9</v>
      </c>
      <c r="K137" s="59"/>
      <c r="L137" s="31">
        <f>SUM(L128:L136)</f>
        <v>77.599999999999994</v>
      </c>
    </row>
    <row r="138" spans="1:12" ht="15">
      <c r="A138" s="54">
        <f>A120</f>
        <v>2</v>
      </c>
      <c r="B138" s="54">
        <f>B120</f>
        <v>1</v>
      </c>
      <c r="C138" s="108" t="s">
        <v>53</v>
      </c>
      <c r="D138" s="109"/>
      <c r="E138" s="44"/>
      <c r="F138" s="45">
        <f>F127+F137</f>
        <v>975</v>
      </c>
      <c r="G138" s="45">
        <f>G127+G137</f>
        <v>37.299999999999997</v>
      </c>
      <c r="H138" s="45">
        <f>H127+H137</f>
        <v>30.899999999999995</v>
      </c>
      <c r="I138" s="45">
        <f>I127+I137</f>
        <v>102.7</v>
      </c>
      <c r="J138" s="45">
        <f t="shared" ref="J138:L138" si="22">J127+J137</f>
        <v>839.9</v>
      </c>
      <c r="K138" s="45"/>
      <c r="L138" s="45">
        <f t="shared" si="22"/>
        <v>77.599999999999994</v>
      </c>
    </row>
    <row r="139" spans="1:12" ht="15">
      <c r="A139" s="13">
        <v>2</v>
      </c>
      <c r="B139" s="14">
        <v>2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57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8"/>
      <c r="L140" s="24"/>
    </row>
    <row r="141" spans="1:12" ht="15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58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58"/>
      <c r="L142" s="24"/>
    </row>
    <row r="143" spans="1:12" ht="15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58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58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8"/>
      <c r="L145" s="24"/>
    </row>
    <row r="146" spans="1:12" ht="15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23">SUM(G139:G145)</f>
        <v>0</v>
      </c>
      <c r="H146" s="31">
        <f t="shared" si="23"/>
        <v>0</v>
      </c>
      <c r="I146" s="31">
        <f t="shared" si="23"/>
        <v>0</v>
      </c>
      <c r="J146" s="31">
        <f t="shared" si="23"/>
        <v>0</v>
      </c>
      <c r="K146" s="59"/>
      <c r="L146" s="31">
        <f>SUM(L139:L145)</f>
        <v>0</v>
      </c>
    </row>
    <row r="147" spans="1:12" ht="15">
      <c r="A147" s="32">
        <f>A139</f>
        <v>2</v>
      </c>
      <c r="B147" s="33">
        <f>B139</f>
        <v>2</v>
      </c>
      <c r="C147" s="34" t="s">
        <v>32</v>
      </c>
      <c r="D147" s="25" t="s">
        <v>33</v>
      </c>
      <c r="E147" s="80" t="s">
        <v>54</v>
      </c>
      <c r="F147" s="80">
        <v>60</v>
      </c>
      <c r="G147" s="80">
        <v>0.5</v>
      </c>
      <c r="H147" s="80">
        <v>6.1</v>
      </c>
      <c r="I147" s="80">
        <v>4.3</v>
      </c>
      <c r="J147" s="96">
        <v>74.3</v>
      </c>
      <c r="K147" t="s">
        <v>55</v>
      </c>
      <c r="L147" s="80">
        <v>7.2</v>
      </c>
    </row>
    <row r="148" spans="1:12" ht="15">
      <c r="A148" s="19"/>
      <c r="B148" s="20"/>
      <c r="C148" s="21"/>
      <c r="D148" s="25" t="s">
        <v>34</v>
      </c>
      <c r="E148" s="22" t="s">
        <v>113</v>
      </c>
      <c r="F148" s="22">
        <v>200</v>
      </c>
      <c r="G148" s="22">
        <v>5.3</v>
      </c>
      <c r="H148" s="22">
        <v>5.4</v>
      </c>
      <c r="I148" s="22">
        <v>28.7</v>
      </c>
      <c r="J148" s="97">
        <v>184.5</v>
      </c>
      <c r="K148" s="93" t="s">
        <v>114</v>
      </c>
      <c r="L148" s="22">
        <v>10.3</v>
      </c>
    </row>
    <row r="149" spans="1:12" ht="15">
      <c r="A149" s="19"/>
      <c r="B149" s="20"/>
      <c r="C149" s="21"/>
      <c r="D149" s="25" t="s">
        <v>37</v>
      </c>
      <c r="E149" s="22" t="s">
        <v>115</v>
      </c>
      <c r="F149" s="22">
        <v>200</v>
      </c>
      <c r="G149" s="22">
        <v>4.3</v>
      </c>
      <c r="H149" s="22">
        <v>3.5</v>
      </c>
      <c r="I149" s="22">
        <v>7.5</v>
      </c>
      <c r="J149" s="97">
        <v>78.3</v>
      </c>
      <c r="K149" s="22" t="s">
        <v>59</v>
      </c>
      <c r="L149" s="22">
        <v>7.2</v>
      </c>
    </row>
    <row r="150" spans="1:12" ht="15">
      <c r="A150" s="19"/>
      <c r="B150" s="20"/>
      <c r="C150" s="21"/>
      <c r="D150" s="25" t="s">
        <v>40</v>
      </c>
      <c r="E150" s="22"/>
      <c r="F150" s="22"/>
      <c r="G150" s="22"/>
      <c r="H150" s="22"/>
      <c r="I150" s="22"/>
      <c r="J150" s="97"/>
      <c r="K150" s="22"/>
      <c r="L150" s="22"/>
    </row>
    <row r="151" spans="1:12" ht="15">
      <c r="A151" s="19"/>
      <c r="B151" s="20"/>
      <c r="C151" s="21"/>
      <c r="D151" s="25" t="s">
        <v>43</v>
      </c>
      <c r="E151" s="22" t="s">
        <v>116</v>
      </c>
      <c r="F151" s="22">
        <v>200</v>
      </c>
      <c r="G151" s="22">
        <v>1</v>
      </c>
      <c r="H151" s="22">
        <v>0.1</v>
      </c>
      <c r="I151" s="22">
        <v>15.6</v>
      </c>
      <c r="J151" s="22">
        <v>66.900000000000006</v>
      </c>
      <c r="K151" s="78" t="s">
        <v>117</v>
      </c>
      <c r="L151" s="22">
        <v>4.4000000000000004</v>
      </c>
    </row>
    <row r="152" spans="1:12" ht="15">
      <c r="A152" s="19"/>
      <c r="B152" s="20"/>
      <c r="C152" s="21"/>
      <c r="D152" s="25" t="s">
        <v>46</v>
      </c>
      <c r="E152" s="22" t="s">
        <v>47</v>
      </c>
      <c r="F152" s="22">
        <v>100</v>
      </c>
      <c r="G152" s="22">
        <v>2.2999999999999998</v>
      </c>
      <c r="H152" s="22">
        <v>0.2</v>
      </c>
      <c r="I152" s="22">
        <v>14.8</v>
      </c>
      <c r="J152" s="97">
        <v>70.3</v>
      </c>
      <c r="K152" s="22" t="s">
        <v>48</v>
      </c>
      <c r="L152" s="22">
        <v>3.5</v>
      </c>
    </row>
    <row r="153" spans="1:12" ht="15">
      <c r="A153" s="19"/>
      <c r="B153" s="20"/>
      <c r="C153" s="21"/>
      <c r="D153" s="25" t="s">
        <v>49</v>
      </c>
      <c r="E153" s="22" t="s">
        <v>50</v>
      </c>
      <c r="F153" s="22">
        <v>100</v>
      </c>
      <c r="G153" s="22">
        <v>2</v>
      </c>
      <c r="H153" s="22">
        <v>0.4</v>
      </c>
      <c r="I153" s="22">
        <v>10</v>
      </c>
      <c r="J153" s="97">
        <v>51.2</v>
      </c>
      <c r="K153" s="22" t="s">
        <v>48</v>
      </c>
      <c r="L153" s="22">
        <v>3</v>
      </c>
    </row>
    <row r="154" spans="1:12" ht="15">
      <c r="A154" s="19"/>
      <c r="B154" s="20"/>
      <c r="C154" s="21"/>
      <c r="D154" s="83" t="s">
        <v>63</v>
      </c>
      <c r="E154" s="22" t="s">
        <v>118</v>
      </c>
      <c r="F154" s="22">
        <v>60</v>
      </c>
      <c r="G154" s="22">
        <v>5.2</v>
      </c>
      <c r="H154" s="22">
        <v>1.8</v>
      </c>
      <c r="I154" s="22">
        <v>34</v>
      </c>
      <c r="J154" s="22">
        <v>176.4</v>
      </c>
      <c r="K154" s="78" t="s">
        <v>66</v>
      </c>
      <c r="L154" s="22">
        <v>9.4</v>
      </c>
    </row>
    <row r="155" spans="1:12" ht="15">
      <c r="A155" s="19"/>
      <c r="B155" s="20"/>
      <c r="C155" s="21"/>
      <c r="D155" s="83" t="s">
        <v>30</v>
      </c>
      <c r="E155" s="91" t="s">
        <v>119</v>
      </c>
      <c r="F155" s="92">
        <v>100</v>
      </c>
      <c r="G155" s="92">
        <v>0.8</v>
      </c>
      <c r="H155" s="92">
        <v>0.2</v>
      </c>
      <c r="I155" s="98">
        <v>14.8</v>
      </c>
      <c r="J155" s="92">
        <v>35</v>
      </c>
      <c r="K155" s="99" t="s">
        <v>48</v>
      </c>
      <c r="L155" s="100">
        <v>18.899999999999999</v>
      </c>
    </row>
    <row r="156" spans="1:12" ht="15">
      <c r="A156" s="26"/>
      <c r="B156" s="27"/>
      <c r="C156" s="28"/>
      <c r="D156" s="29" t="s">
        <v>31</v>
      </c>
      <c r="E156" s="30"/>
      <c r="F156" s="31">
        <f>SUM(F147:F155)</f>
        <v>1020</v>
      </c>
      <c r="G156" s="31">
        <f t="shared" ref="G156:J156" si="24">SUM(G147:G155)</f>
        <v>21.4</v>
      </c>
      <c r="H156" s="31">
        <f t="shared" si="24"/>
        <v>17.7</v>
      </c>
      <c r="I156" s="31">
        <f t="shared" si="24"/>
        <v>129.69999999999999</v>
      </c>
      <c r="J156" s="31">
        <f t="shared" si="24"/>
        <v>736.9</v>
      </c>
      <c r="K156" s="59"/>
      <c r="L156" s="31">
        <v>87.1</v>
      </c>
    </row>
    <row r="157" spans="1:12" ht="15">
      <c r="A157" s="42">
        <f>A139</f>
        <v>2</v>
      </c>
      <c r="B157" s="43">
        <f>B139</f>
        <v>2</v>
      </c>
      <c r="C157" s="108" t="s">
        <v>53</v>
      </c>
      <c r="D157" s="109"/>
      <c r="E157" s="44"/>
      <c r="F157" s="45">
        <f>F146+F156</f>
        <v>1020</v>
      </c>
      <c r="G157" s="45">
        <f>G146+G156</f>
        <v>21.4</v>
      </c>
      <c r="H157" s="45">
        <f>H146+H156</f>
        <v>17.7</v>
      </c>
      <c r="I157" s="45">
        <f>I146+I156</f>
        <v>129.69999999999999</v>
      </c>
      <c r="J157" s="45">
        <f t="shared" ref="J157:L157" si="25">J146+J156</f>
        <v>736.9</v>
      </c>
      <c r="K157" s="45"/>
      <c r="L157" s="45">
        <f t="shared" si="25"/>
        <v>87.1</v>
      </c>
    </row>
    <row r="158" spans="1:12" ht="15">
      <c r="A158" s="13">
        <v>2</v>
      </c>
      <c r="B158" s="14">
        <v>3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57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8"/>
      <c r="L159" s="24"/>
    </row>
    <row r="160" spans="1:12" ht="15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58"/>
      <c r="L160" s="24"/>
    </row>
    <row r="161" spans="1:12" ht="15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58"/>
      <c r="L161" s="24"/>
    </row>
    <row r="162" spans="1:12" ht="15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58"/>
      <c r="L162" s="24"/>
    </row>
    <row r="163" spans="1:12" ht="15">
      <c r="A163" s="19"/>
      <c r="B163" s="20"/>
      <c r="C163" s="21"/>
      <c r="D163" s="22"/>
      <c r="E163" s="22"/>
      <c r="F163" s="22"/>
      <c r="G163" s="22"/>
      <c r="H163" s="22"/>
      <c r="I163" s="22"/>
      <c r="J163" s="22"/>
      <c r="K163" s="22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8"/>
      <c r="L164" s="24"/>
    </row>
    <row r="165" spans="1:12" ht="15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26">SUM(G158:G164)</f>
        <v>0</v>
      </c>
      <c r="H165" s="31">
        <f t="shared" si="26"/>
        <v>0</v>
      </c>
      <c r="I165" s="31">
        <f t="shared" si="26"/>
        <v>0</v>
      </c>
      <c r="J165" s="31">
        <f t="shared" si="26"/>
        <v>0</v>
      </c>
      <c r="K165" s="59"/>
      <c r="L165" s="31">
        <f>SUM(L158:L164)</f>
        <v>0</v>
      </c>
    </row>
    <row r="166" spans="1:12" ht="15">
      <c r="A166" s="32">
        <f>A158</f>
        <v>2</v>
      </c>
      <c r="B166" s="33">
        <f>B158</f>
        <v>3</v>
      </c>
      <c r="C166" s="34" t="s">
        <v>32</v>
      </c>
      <c r="D166" s="25" t="s">
        <v>33</v>
      </c>
      <c r="E166" s="81" t="s">
        <v>120</v>
      </c>
      <c r="F166" s="81">
        <v>90</v>
      </c>
      <c r="G166" s="81">
        <v>17</v>
      </c>
      <c r="H166" s="81">
        <v>8.5</v>
      </c>
      <c r="I166" s="85">
        <v>0</v>
      </c>
      <c r="J166" s="81">
        <v>144.5</v>
      </c>
      <c r="K166" s="86" t="s">
        <v>48</v>
      </c>
      <c r="L166" s="81">
        <v>10</v>
      </c>
    </row>
    <row r="167" spans="1:12" ht="15">
      <c r="A167" s="19"/>
      <c r="B167" s="20"/>
      <c r="C167" s="21"/>
      <c r="D167" s="25" t="s">
        <v>34</v>
      </c>
      <c r="E167" s="22" t="s">
        <v>121</v>
      </c>
      <c r="F167" s="22">
        <v>200</v>
      </c>
      <c r="G167" s="22">
        <v>4.8</v>
      </c>
      <c r="H167" s="22">
        <v>2.2000000000000002</v>
      </c>
      <c r="I167" s="22">
        <v>15.5</v>
      </c>
      <c r="J167" s="22">
        <v>100.9</v>
      </c>
      <c r="K167" s="93" t="s">
        <v>68</v>
      </c>
      <c r="L167" s="22">
        <v>7.2</v>
      </c>
    </row>
    <row r="168" spans="1:12" ht="15">
      <c r="A168" s="19"/>
      <c r="B168" s="20"/>
      <c r="C168" s="21"/>
      <c r="D168" s="25" t="s">
        <v>37</v>
      </c>
      <c r="E168" s="22" t="s">
        <v>122</v>
      </c>
      <c r="F168" s="22">
        <v>150</v>
      </c>
      <c r="G168" s="22">
        <v>13.4</v>
      </c>
      <c r="H168" s="22">
        <v>12.7</v>
      </c>
      <c r="I168" s="22">
        <v>5.3</v>
      </c>
      <c r="J168" s="22">
        <v>189.2</v>
      </c>
      <c r="K168" s="22" t="s">
        <v>123</v>
      </c>
      <c r="L168" s="22">
        <v>10.3</v>
      </c>
    </row>
    <row r="169" spans="1:12" ht="15">
      <c r="A169" s="19"/>
      <c r="B169" s="20"/>
      <c r="C169" s="21"/>
      <c r="D169" s="25" t="s">
        <v>40</v>
      </c>
      <c r="E169" s="22" t="s">
        <v>71</v>
      </c>
      <c r="F169" s="22">
        <v>200</v>
      </c>
      <c r="G169" s="22">
        <v>3.1</v>
      </c>
      <c r="H169" s="22">
        <v>5.3</v>
      </c>
      <c r="I169" s="22">
        <v>19.8</v>
      </c>
      <c r="J169" s="22">
        <v>139.4</v>
      </c>
      <c r="K169" s="22" t="s">
        <v>72</v>
      </c>
      <c r="L169" s="22">
        <v>8.5</v>
      </c>
    </row>
    <row r="170" spans="1:12" ht="15">
      <c r="A170" s="19"/>
      <c r="B170" s="20"/>
      <c r="C170" s="21"/>
      <c r="D170" s="82" t="s">
        <v>43</v>
      </c>
      <c r="E170" s="22" t="s">
        <v>124</v>
      </c>
      <c r="F170" s="22">
        <v>200</v>
      </c>
      <c r="G170" s="22">
        <v>4.7</v>
      </c>
      <c r="H170" s="22">
        <v>3.5</v>
      </c>
      <c r="I170" s="22">
        <v>12.5</v>
      </c>
      <c r="J170" s="22">
        <v>100.4</v>
      </c>
      <c r="K170" s="78" t="s">
        <v>125</v>
      </c>
      <c r="L170" s="22">
        <v>10.5</v>
      </c>
    </row>
    <row r="171" spans="1:12" ht="15">
      <c r="A171" s="19"/>
      <c r="B171" s="20"/>
      <c r="C171" s="21"/>
      <c r="D171" s="25" t="s">
        <v>46</v>
      </c>
      <c r="E171" s="22" t="s">
        <v>47</v>
      </c>
      <c r="F171" s="22">
        <v>80</v>
      </c>
      <c r="G171" s="22">
        <v>2.2999999999999998</v>
      </c>
      <c r="H171" s="22">
        <v>0.2</v>
      </c>
      <c r="I171" s="22">
        <v>14.8</v>
      </c>
      <c r="J171" s="22">
        <v>70.3</v>
      </c>
      <c r="K171" s="22" t="s">
        <v>48</v>
      </c>
      <c r="L171" s="22">
        <v>3.5</v>
      </c>
    </row>
    <row r="172" spans="1:12" ht="15">
      <c r="A172" s="19"/>
      <c r="B172" s="20"/>
      <c r="C172" s="21"/>
      <c r="D172" s="25" t="s">
        <v>49</v>
      </c>
      <c r="E172" s="22" t="s">
        <v>50</v>
      </c>
      <c r="F172" s="22">
        <v>60</v>
      </c>
      <c r="G172" s="22">
        <v>2</v>
      </c>
      <c r="H172" s="22">
        <v>0.4</v>
      </c>
      <c r="I172" s="22">
        <v>10</v>
      </c>
      <c r="J172" s="22">
        <v>51.2</v>
      </c>
      <c r="K172" s="22" t="s">
        <v>48</v>
      </c>
      <c r="L172" s="22">
        <v>3</v>
      </c>
    </row>
    <row r="173" spans="1:12" ht="15">
      <c r="A173" s="19"/>
      <c r="B173" s="20"/>
      <c r="C173" s="21"/>
      <c r="D173" s="83"/>
      <c r="E173" s="22"/>
      <c r="F173" s="22"/>
      <c r="G173" s="22"/>
      <c r="H173" s="22"/>
      <c r="I173" s="22"/>
      <c r="J173" s="22"/>
      <c r="K173" s="78"/>
      <c r="L173" s="22"/>
    </row>
    <row r="174" spans="1:12" ht="15">
      <c r="A174" s="19"/>
      <c r="B174" s="20"/>
      <c r="C174" s="21"/>
      <c r="D174" s="82" t="s">
        <v>63</v>
      </c>
      <c r="E174" s="22" t="s">
        <v>93</v>
      </c>
      <c r="F174" s="22">
        <v>100</v>
      </c>
      <c r="G174" s="22">
        <v>4.0999999999999996</v>
      </c>
      <c r="H174" s="22">
        <v>1.5</v>
      </c>
      <c r="I174" s="22">
        <v>5.9</v>
      </c>
      <c r="J174" s="22">
        <v>53.5</v>
      </c>
      <c r="K174" s="22" t="s">
        <v>48</v>
      </c>
      <c r="L174" s="73">
        <v>12</v>
      </c>
    </row>
    <row r="175" spans="1:12" ht="15">
      <c r="A175" s="26"/>
      <c r="B175" s="27"/>
      <c r="C175" s="28"/>
      <c r="D175" s="29" t="s">
        <v>31</v>
      </c>
      <c r="E175" s="30"/>
      <c r="F175" s="31">
        <f>SUM(F166:F174)</f>
        <v>1080</v>
      </c>
      <c r="G175" s="31">
        <f t="shared" ref="G175:L175" si="27">SUM(G166:G174)</f>
        <v>51.4</v>
      </c>
      <c r="H175" s="31">
        <f t="shared" si="27"/>
        <v>34.299999999999997</v>
      </c>
      <c r="I175" s="31">
        <f t="shared" si="27"/>
        <v>83.8</v>
      </c>
      <c r="J175" s="31">
        <f t="shared" si="27"/>
        <v>849.4</v>
      </c>
      <c r="K175" s="59"/>
      <c r="L175" s="31">
        <f t="shared" si="27"/>
        <v>65</v>
      </c>
    </row>
    <row r="176" spans="1:12" ht="15">
      <c r="A176" s="42">
        <f>A158</f>
        <v>2</v>
      </c>
      <c r="B176" s="43">
        <f>B158</f>
        <v>3</v>
      </c>
      <c r="C176" s="108" t="s">
        <v>53</v>
      </c>
      <c r="D176" s="109"/>
      <c r="E176" s="44"/>
      <c r="F176" s="45">
        <f>F165+F175</f>
        <v>1080</v>
      </c>
      <c r="G176" s="45">
        <f>G165+G175</f>
        <v>51.4</v>
      </c>
      <c r="H176" s="45">
        <f>H165+H175</f>
        <v>34.299999999999997</v>
      </c>
      <c r="I176" s="45">
        <f>I165+I175</f>
        <v>83.8</v>
      </c>
      <c r="J176" s="45">
        <f t="shared" ref="J176:L176" si="28">J165+J175</f>
        <v>849.4</v>
      </c>
      <c r="K176" s="45"/>
      <c r="L176" s="45">
        <f t="shared" si="28"/>
        <v>65</v>
      </c>
    </row>
    <row r="177" spans="1:12" ht="15">
      <c r="A177" s="13">
        <v>2</v>
      </c>
      <c r="B177" s="14">
        <v>4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57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8"/>
      <c r="L178" s="24"/>
    </row>
    <row r="179" spans="1:12" ht="15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58"/>
      <c r="L179" s="24"/>
    </row>
    <row r="180" spans="1:12" ht="15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58"/>
      <c r="L180" s="24"/>
    </row>
    <row r="181" spans="1:12" ht="15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58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8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8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29">SUM(G177:G183)</f>
        <v>0</v>
      </c>
      <c r="H184" s="31">
        <f t="shared" si="29"/>
        <v>0</v>
      </c>
      <c r="I184" s="31">
        <f t="shared" si="29"/>
        <v>0</v>
      </c>
      <c r="J184" s="31">
        <f t="shared" si="29"/>
        <v>0</v>
      </c>
      <c r="K184" s="59"/>
      <c r="L184" s="31">
        <f>SUM(L177:L183)</f>
        <v>0</v>
      </c>
    </row>
    <row r="185" spans="1:12" ht="15">
      <c r="A185" s="32">
        <f>A177</f>
        <v>2</v>
      </c>
      <c r="B185" s="33">
        <f>B177</f>
        <v>4</v>
      </c>
      <c r="C185" s="34" t="s">
        <v>32</v>
      </c>
      <c r="D185" s="25" t="s">
        <v>33</v>
      </c>
      <c r="E185" s="80" t="s">
        <v>126</v>
      </c>
      <c r="F185" s="80">
        <v>60</v>
      </c>
      <c r="G185" s="80">
        <v>1.1000000000000001</v>
      </c>
      <c r="H185" s="80">
        <v>3.2</v>
      </c>
      <c r="I185" s="80">
        <v>10</v>
      </c>
      <c r="J185" s="80">
        <v>73.400000000000006</v>
      </c>
      <c r="K185" t="s">
        <v>78</v>
      </c>
      <c r="L185" s="80">
        <v>12</v>
      </c>
    </row>
    <row r="186" spans="1:12" ht="15">
      <c r="A186" s="19"/>
      <c r="B186" s="20"/>
      <c r="C186" s="21"/>
      <c r="D186" s="25" t="s">
        <v>34</v>
      </c>
      <c r="E186" s="22" t="s">
        <v>127</v>
      </c>
      <c r="F186" s="22">
        <v>200</v>
      </c>
      <c r="G186" s="22">
        <v>8.3000000000000007</v>
      </c>
      <c r="H186" s="22">
        <v>10.1</v>
      </c>
      <c r="I186" s="22">
        <v>37.6</v>
      </c>
      <c r="J186" s="22">
        <v>274.89999999999998</v>
      </c>
      <c r="K186" s="93" t="s">
        <v>68</v>
      </c>
      <c r="L186" s="22">
        <v>15</v>
      </c>
    </row>
    <row r="187" spans="1:12" ht="15">
      <c r="A187" s="19"/>
      <c r="B187" s="20"/>
      <c r="C187" s="21"/>
      <c r="D187" s="25" t="s">
        <v>37</v>
      </c>
      <c r="E187" s="22" t="s">
        <v>81</v>
      </c>
      <c r="F187" s="22">
        <v>200</v>
      </c>
      <c r="G187" s="22">
        <v>4.8</v>
      </c>
      <c r="H187" s="22">
        <v>5.8</v>
      </c>
      <c r="I187" s="22">
        <v>13.6</v>
      </c>
      <c r="J187" s="22">
        <v>125.5</v>
      </c>
      <c r="K187" s="22" t="s">
        <v>82</v>
      </c>
      <c r="L187" s="22">
        <v>18</v>
      </c>
    </row>
    <row r="188" spans="1:12" ht="15">
      <c r="A188" s="19"/>
      <c r="B188" s="20"/>
      <c r="C188" s="21"/>
      <c r="D188" s="25" t="s">
        <v>40</v>
      </c>
      <c r="E188" s="22"/>
      <c r="F188" s="22"/>
      <c r="G188" s="22"/>
      <c r="H188" s="22"/>
      <c r="I188" s="22"/>
      <c r="J188" s="22"/>
      <c r="K188" s="22"/>
      <c r="L188" s="22"/>
    </row>
    <row r="189" spans="1:12" ht="15">
      <c r="A189" s="19"/>
      <c r="B189" s="20"/>
      <c r="C189" s="21"/>
      <c r="D189" s="82" t="s">
        <v>43</v>
      </c>
      <c r="E189" s="22" t="s">
        <v>128</v>
      </c>
      <c r="F189" s="22">
        <v>200</v>
      </c>
      <c r="G189" s="22">
        <v>0.5</v>
      </c>
      <c r="H189" s="22">
        <v>0</v>
      </c>
      <c r="I189" s="22">
        <v>19.8</v>
      </c>
      <c r="J189" s="22">
        <v>81</v>
      </c>
      <c r="K189" s="78" t="s">
        <v>74</v>
      </c>
      <c r="L189" s="22">
        <v>8.5</v>
      </c>
    </row>
    <row r="190" spans="1:12" ht="15">
      <c r="A190" s="19"/>
      <c r="B190" s="20"/>
      <c r="C190" s="21"/>
      <c r="D190" s="25" t="s">
        <v>46</v>
      </c>
      <c r="E190" s="22" t="s">
        <v>47</v>
      </c>
      <c r="F190" s="22">
        <v>100</v>
      </c>
      <c r="G190" s="22">
        <v>2.2999999999999998</v>
      </c>
      <c r="H190" s="22">
        <v>0.2</v>
      </c>
      <c r="I190" s="22">
        <v>14.8</v>
      </c>
      <c r="J190" s="22">
        <v>70.3</v>
      </c>
      <c r="K190" s="22" t="s">
        <v>48</v>
      </c>
      <c r="L190" s="22">
        <v>3.5</v>
      </c>
    </row>
    <row r="191" spans="1:12" ht="15">
      <c r="A191" s="19"/>
      <c r="B191" s="20"/>
      <c r="C191" s="21"/>
      <c r="D191" s="25" t="s">
        <v>49</v>
      </c>
      <c r="E191" s="22" t="s">
        <v>50</v>
      </c>
      <c r="F191" s="22">
        <v>100</v>
      </c>
      <c r="G191" s="22">
        <v>2</v>
      </c>
      <c r="H191" s="22">
        <v>0.4</v>
      </c>
      <c r="I191" s="22">
        <v>10</v>
      </c>
      <c r="J191" s="22">
        <v>51.2</v>
      </c>
      <c r="K191" s="22" t="s">
        <v>48</v>
      </c>
      <c r="L191" s="22">
        <v>3</v>
      </c>
    </row>
    <row r="192" spans="1:12" ht="15">
      <c r="A192" s="19"/>
      <c r="B192" s="20"/>
      <c r="C192" s="21"/>
      <c r="D192" s="83"/>
      <c r="E192" s="22"/>
      <c r="F192" s="22"/>
      <c r="G192" s="22"/>
      <c r="H192" s="22"/>
      <c r="I192" s="22"/>
      <c r="J192" s="22"/>
      <c r="K192" s="78"/>
      <c r="L192" s="22"/>
    </row>
    <row r="193" spans="1:12" ht="15">
      <c r="A193" s="19"/>
      <c r="B193" s="20"/>
      <c r="C193" s="21"/>
      <c r="D193" s="22" t="s">
        <v>51</v>
      </c>
      <c r="E193" s="22" t="s">
        <v>84</v>
      </c>
      <c r="F193" s="22">
        <v>100</v>
      </c>
      <c r="G193" s="22">
        <v>1.5</v>
      </c>
      <c r="H193" s="22">
        <v>0</v>
      </c>
      <c r="I193" s="22">
        <v>22.4</v>
      </c>
      <c r="J193" s="22">
        <v>95.6</v>
      </c>
      <c r="K193" s="22" t="s">
        <v>48</v>
      </c>
      <c r="L193" s="79" t="s">
        <v>129</v>
      </c>
    </row>
    <row r="194" spans="1:12" ht="15">
      <c r="A194" s="26"/>
      <c r="B194" s="27"/>
      <c r="C194" s="28"/>
      <c r="D194" s="29" t="s">
        <v>31</v>
      </c>
      <c r="E194" s="30"/>
      <c r="F194" s="31">
        <f>SUM(F185:F193)</f>
        <v>960</v>
      </c>
      <c r="G194" s="31">
        <f t="shared" ref="G194:L194" si="30">SUM(G185:G193)</f>
        <v>20.5</v>
      </c>
      <c r="H194" s="31">
        <f t="shared" si="30"/>
        <v>19.7</v>
      </c>
      <c r="I194" s="31">
        <f t="shared" si="30"/>
        <v>128.19999999999999</v>
      </c>
      <c r="J194" s="31">
        <f t="shared" si="30"/>
        <v>771.9</v>
      </c>
      <c r="K194" s="59"/>
      <c r="L194" s="31">
        <f t="shared" si="30"/>
        <v>60</v>
      </c>
    </row>
    <row r="195" spans="1:12" ht="15">
      <c r="A195" s="42">
        <f>A177</f>
        <v>2</v>
      </c>
      <c r="B195" s="43">
        <f>B177</f>
        <v>4</v>
      </c>
      <c r="C195" s="108" t="s">
        <v>53</v>
      </c>
      <c r="D195" s="109"/>
      <c r="E195" s="44"/>
      <c r="F195" s="45">
        <f>F184+F194</f>
        <v>960</v>
      </c>
      <c r="G195" s="45">
        <f>G184+G194</f>
        <v>20.5</v>
      </c>
      <c r="H195" s="45">
        <f>H184+H194</f>
        <v>19.7</v>
      </c>
      <c r="I195" s="45">
        <f>I184+I194</f>
        <v>128.19999999999999</v>
      </c>
      <c r="J195" s="45">
        <f t="shared" ref="J195:L195" si="31">J184+J194</f>
        <v>771.9</v>
      </c>
      <c r="K195" s="45"/>
      <c r="L195" s="45">
        <f t="shared" si="31"/>
        <v>60</v>
      </c>
    </row>
    <row r="196" spans="1:12" ht="15">
      <c r="A196" s="13">
        <v>2</v>
      </c>
      <c r="B196" s="14">
        <v>5</v>
      </c>
      <c r="C196" s="15" t="s">
        <v>26</v>
      </c>
      <c r="D196" s="16" t="s">
        <v>27</v>
      </c>
      <c r="E196" s="17"/>
      <c r="F196" s="18"/>
      <c r="G196" s="18"/>
      <c r="H196" s="18"/>
      <c r="I196" s="18"/>
      <c r="J196" s="18"/>
      <c r="K196" s="57"/>
      <c r="L196" s="18"/>
    </row>
    <row r="197" spans="1:12" ht="15">
      <c r="A197" s="19"/>
      <c r="B197" s="20"/>
      <c r="C197" s="21"/>
      <c r="D197" s="22"/>
      <c r="E197" s="23"/>
      <c r="F197" s="24"/>
      <c r="G197" s="24"/>
      <c r="H197" s="24"/>
      <c r="I197" s="24"/>
      <c r="J197" s="24"/>
      <c r="K197" s="58"/>
      <c r="L197" s="24"/>
    </row>
    <row r="198" spans="1:12" ht="15">
      <c r="A198" s="19"/>
      <c r="B198" s="20"/>
      <c r="C198" s="21"/>
      <c r="D198" s="25" t="s">
        <v>28</v>
      </c>
      <c r="E198" s="23"/>
      <c r="F198" s="24"/>
      <c r="G198" s="24"/>
      <c r="H198" s="24"/>
      <c r="I198" s="24"/>
      <c r="J198" s="24"/>
      <c r="K198" s="58"/>
      <c r="L198" s="24"/>
    </row>
    <row r="199" spans="1:12" ht="15">
      <c r="A199" s="19"/>
      <c r="B199" s="20"/>
      <c r="C199" s="21"/>
      <c r="D199" s="25" t="s">
        <v>29</v>
      </c>
      <c r="E199" s="22"/>
      <c r="F199" s="22"/>
      <c r="G199" s="22"/>
      <c r="H199" s="22"/>
      <c r="I199" s="22"/>
      <c r="J199" s="22"/>
      <c r="K199" s="22"/>
      <c r="L199" s="22"/>
    </row>
    <row r="200" spans="1:12" ht="15">
      <c r="A200" s="19"/>
      <c r="B200" s="20"/>
      <c r="C200" s="21"/>
      <c r="D200" s="25" t="s">
        <v>30</v>
      </c>
      <c r="E200" s="23"/>
      <c r="F200" s="24"/>
      <c r="G200" s="24"/>
      <c r="H200" s="24"/>
      <c r="I200" s="24"/>
      <c r="J200" s="24"/>
      <c r="K200" s="58"/>
      <c r="L200" s="24"/>
    </row>
    <row r="201" spans="1:12" ht="15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58"/>
      <c r="L201" s="24"/>
    </row>
    <row r="202" spans="1:12" ht="15">
      <c r="A202" s="19"/>
      <c r="B202" s="20"/>
      <c r="C202" s="21"/>
      <c r="D202" s="22"/>
      <c r="E202" s="23"/>
      <c r="F202" s="24"/>
      <c r="G202" s="24"/>
      <c r="H202" s="24"/>
      <c r="I202" s="24"/>
      <c r="J202" s="24"/>
      <c r="K202" s="58"/>
      <c r="L202" s="24"/>
    </row>
    <row r="203" spans="1:12" ht="15.75" customHeight="1">
      <c r="A203" s="26"/>
      <c r="B203" s="27"/>
      <c r="C203" s="28"/>
      <c r="D203" s="29" t="s">
        <v>31</v>
      </c>
      <c r="E203" s="30"/>
      <c r="F203" s="31">
        <f>SUM(F196:F202)</f>
        <v>0</v>
      </c>
      <c r="G203" s="31">
        <f t="shared" ref="G203:J203" si="32">SUM(G196:G202)</f>
        <v>0</v>
      </c>
      <c r="H203" s="31">
        <f t="shared" si="32"/>
        <v>0</v>
      </c>
      <c r="I203" s="31">
        <f t="shared" si="32"/>
        <v>0</v>
      </c>
      <c r="J203" s="31">
        <f t="shared" si="32"/>
        <v>0</v>
      </c>
      <c r="K203" s="59"/>
      <c r="L203" s="31">
        <f>SUM(L196:L202)</f>
        <v>0</v>
      </c>
    </row>
    <row r="204" spans="1:12" ht="15">
      <c r="A204" s="32">
        <f>A196</f>
        <v>2</v>
      </c>
      <c r="B204" s="33">
        <f>B196</f>
        <v>5</v>
      </c>
      <c r="C204" s="34" t="s">
        <v>32</v>
      </c>
      <c r="D204" s="25" t="s">
        <v>33</v>
      </c>
      <c r="E204" s="80" t="s">
        <v>130</v>
      </c>
      <c r="F204" s="80">
        <v>60</v>
      </c>
      <c r="G204" s="80">
        <v>0.8</v>
      </c>
      <c r="H204" s="80">
        <v>6.1</v>
      </c>
      <c r="I204" s="80">
        <v>3.6</v>
      </c>
      <c r="J204" s="80">
        <v>72.5</v>
      </c>
      <c r="K204" t="s">
        <v>131</v>
      </c>
      <c r="L204" s="80">
        <v>12</v>
      </c>
    </row>
    <row r="205" spans="1:12" ht="15">
      <c r="A205" s="19"/>
      <c r="B205" s="20"/>
      <c r="C205" s="21"/>
      <c r="D205" s="25" t="s">
        <v>34</v>
      </c>
      <c r="E205" s="22" t="s">
        <v>132</v>
      </c>
      <c r="F205" s="22">
        <v>200</v>
      </c>
      <c r="G205" s="22">
        <v>6.5</v>
      </c>
      <c r="H205" s="22">
        <v>2.8</v>
      </c>
      <c r="I205" s="22">
        <v>14.9</v>
      </c>
      <c r="J205" s="22">
        <v>110.9</v>
      </c>
      <c r="K205" s="93" t="s">
        <v>68</v>
      </c>
      <c r="L205" s="22">
        <v>15</v>
      </c>
    </row>
    <row r="206" spans="1:12" ht="15">
      <c r="A206" s="19"/>
      <c r="B206" s="20"/>
      <c r="C206" s="21"/>
      <c r="D206" s="25" t="s">
        <v>37</v>
      </c>
      <c r="E206" s="22" t="s">
        <v>133</v>
      </c>
      <c r="F206" s="22">
        <v>150</v>
      </c>
      <c r="G206" s="22">
        <v>9.6999999999999993</v>
      </c>
      <c r="H206" s="22">
        <v>5.2</v>
      </c>
      <c r="I206" s="22">
        <v>4.4000000000000004</v>
      </c>
      <c r="J206" s="22">
        <v>103.1</v>
      </c>
      <c r="K206" s="22" t="s">
        <v>134</v>
      </c>
      <c r="L206" s="22">
        <v>10</v>
      </c>
    </row>
    <row r="207" spans="1:12" ht="15">
      <c r="A207" s="19"/>
      <c r="B207" s="20"/>
      <c r="C207" s="21"/>
      <c r="D207" s="25" t="s">
        <v>40</v>
      </c>
      <c r="E207" s="22" t="s">
        <v>71</v>
      </c>
      <c r="F207" s="22">
        <v>150</v>
      </c>
      <c r="G207" s="22">
        <v>3.1</v>
      </c>
      <c r="H207" s="22">
        <v>5.3</v>
      </c>
      <c r="I207" s="22">
        <v>19.8</v>
      </c>
      <c r="J207" s="22">
        <v>139.4</v>
      </c>
      <c r="K207" s="22" t="s">
        <v>82</v>
      </c>
      <c r="L207" s="22">
        <v>12.5</v>
      </c>
    </row>
    <row r="208" spans="1:12" ht="15">
      <c r="A208" s="19"/>
      <c r="B208" s="20"/>
      <c r="C208" s="21"/>
      <c r="D208" s="82" t="s">
        <v>51</v>
      </c>
      <c r="E208" s="22" t="s">
        <v>135</v>
      </c>
      <c r="F208" s="22">
        <v>100</v>
      </c>
      <c r="G208" s="22">
        <v>0.4</v>
      </c>
      <c r="H208" s="22">
        <v>0.3</v>
      </c>
      <c r="I208" s="22">
        <v>10.3</v>
      </c>
      <c r="J208" s="22">
        <v>45.5</v>
      </c>
      <c r="K208" s="22" t="s">
        <v>48</v>
      </c>
      <c r="L208" s="73">
        <v>22</v>
      </c>
    </row>
    <row r="209" spans="1:12" ht="15">
      <c r="A209" s="19"/>
      <c r="B209" s="20"/>
      <c r="C209" s="21"/>
      <c r="D209" s="25" t="s">
        <v>46</v>
      </c>
      <c r="E209" s="22" t="s">
        <v>47</v>
      </c>
      <c r="F209" s="22">
        <v>80</v>
      </c>
      <c r="G209" s="22">
        <v>2.2999999999999998</v>
      </c>
      <c r="H209" s="22">
        <v>0.2</v>
      </c>
      <c r="I209" s="22">
        <v>14.8</v>
      </c>
      <c r="J209" s="22">
        <v>70.3</v>
      </c>
      <c r="K209" s="22" t="s">
        <v>48</v>
      </c>
      <c r="L209" s="22">
        <v>3.5</v>
      </c>
    </row>
    <row r="210" spans="1:12" ht="15">
      <c r="A210" s="19"/>
      <c r="B210" s="20"/>
      <c r="C210" s="21"/>
      <c r="D210" s="25" t="s">
        <v>49</v>
      </c>
      <c r="E210" s="22" t="s">
        <v>50</v>
      </c>
      <c r="F210" s="22">
        <v>60</v>
      </c>
      <c r="G210" s="22">
        <v>2</v>
      </c>
      <c r="H210" s="22">
        <v>0.4</v>
      </c>
      <c r="I210" s="22">
        <v>10</v>
      </c>
      <c r="J210" s="22">
        <v>51.2</v>
      </c>
      <c r="K210" s="22" t="s">
        <v>48</v>
      </c>
      <c r="L210" s="22">
        <v>3</v>
      </c>
    </row>
    <row r="211" spans="1:12" ht="15">
      <c r="A211" s="19"/>
      <c r="B211" s="20"/>
      <c r="C211" s="21"/>
      <c r="D211" s="83" t="s">
        <v>43</v>
      </c>
      <c r="E211" s="22" t="s">
        <v>116</v>
      </c>
      <c r="F211" s="22">
        <v>200</v>
      </c>
      <c r="G211" s="22">
        <v>1</v>
      </c>
      <c r="H211" s="22">
        <v>0.1</v>
      </c>
      <c r="I211" s="22">
        <v>15.6</v>
      </c>
      <c r="J211" s="22">
        <v>66.900000000000006</v>
      </c>
      <c r="K211" s="78" t="s">
        <v>117</v>
      </c>
      <c r="L211" s="22">
        <v>4.4000000000000004</v>
      </c>
    </row>
    <row r="212" spans="1:12" ht="15">
      <c r="A212" s="19"/>
      <c r="B212" s="20"/>
      <c r="C212" s="21"/>
      <c r="D212" s="83" t="s">
        <v>63</v>
      </c>
      <c r="E212" s="81" t="s">
        <v>136</v>
      </c>
      <c r="F212" s="81">
        <v>90</v>
      </c>
      <c r="G212" s="81">
        <v>7.7</v>
      </c>
      <c r="H212" s="81">
        <v>2.4</v>
      </c>
      <c r="I212" s="85">
        <v>53.4</v>
      </c>
      <c r="J212" s="81">
        <v>266</v>
      </c>
      <c r="K212" s="86" t="s">
        <v>48</v>
      </c>
      <c r="L212" s="81">
        <v>10</v>
      </c>
    </row>
    <row r="213" spans="1:12" ht="15">
      <c r="A213" s="26"/>
      <c r="B213" s="27"/>
      <c r="C213" s="28"/>
      <c r="D213" s="29" t="s">
        <v>31</v>
      </c>
      <c r="E213" s="30"/>
      <c r="F213" s="31">
        <f>SUM(F204:F212)</f>
        <v>1090</v>
      </c>
      <c r="G213" s="31">
        <f t="shared" ref="G213:L213" si="33">SUM(G204:G212)</f>
        <v>33.5</v>
      </c>
      <c r="H213" s="31">
        <f t="shared" si="33"/>
        <v>22.8</v>
      </c>
      <c r="I213" s="31">
        <f t="shared" si="33"/>
        <v>146.80000000000001</v>
      </c>
      <c r="J213" s="31">
        <f t="shared" si="33"/>
        <v>925.8</v>
      </c>
      <c r="K213" s="59"/>
      <c r="L213" s="31">
        <f t="shared" si="33"/>
        <v>92.4</v>
      </c>
    </row>
    <row r="214" spans="1:12" ht="15">
      <c r="A214" s="42">
        <f>A196</f>
        <v>2</v>
      </c>
      <c r="B214" s="43">
        <f>B196</f>
        <v>5</v>
      </c>
      <c r="C214" s="108" t="s">
        <v>53</v>
      </c>
      <c r="D214" s="109"/>
      <c r="E214" s="44"/>
      <c r="F214" s="45">
        <f>F203+F213</f>
        <v>1090</v>
      </c>
      <c r="G214" s="45">
        <f t="shared" ref="G214:J214" si="34">G203+G213</f>
        <v>33.5</v>
      </c>
      <c r="H214" s="45">
        <f t="shared" si="34"/>
        <v>22.8</v>
      </c>
      <c r="I214" s="45">
        <f t="shared" si="34"/>
        <v>146.80000000000001</v>
      </c>
      <c r="J214" s="45">
        <f t="shared" si="34"/>
        <v>925.8</v>
      </c>
      <c r="K214" s="45"/>
      <c r="L214" s="45">
        <f t="shared" ref="L214" si="35">L203+L213</f>
        <v>92.4</v>
      </c>
    </row>
    <row r="215" spans="1:12" ht="15">
      <c r="A215" s="13">
        <v>2</v>
      </c>
      <c r="B215" s="14">
        <v>6</v>
      </c>
      <c r="C215" s="15" t="s">
        <v>26</v>
      </c>
      <c r="D215" s="16" t="s">
        <v>27</v>
      </c>
      <c r="E215" s="17"/>
      <c r="F215" s="18"/>
      <c r="G215" s="18"/>
      <c r="H215" s="18"/>
      <c r="I215" s="18"/>
      <c r="J215" s="18"/>
      <c r="K215" s="57"/>
      <c r="L215" s="18"/>
    </row>
    <row r="216" spans="1:12" ht="15">
      <c r="A216" s="19"/>
      <c r="B216" s="20"/>
      <c r="C216" s="21"/>
      <c r="D216" s="22"/>
      <c r="E216" s="23"/>
      <c r="F216" s="24"/>
      <c r="G216" s="24"/>
      <c r="H216" s="24"/>
      <c r="I216" s="24"/>
      <c r="J216" s="24"/>
      <c r="K216" s="58"/>
      <c r="L216" s="24"/>
    </row>
    <row r="217" spans="1:12" ht="15">
      <c r="A217" s="19"/>
      <c r="B217" s="20"/>
      <c r="C217" s="21"/>
      <c r="D217" s="25" t="s">
        <v>28</v>
      </c>
      <c r="E217" s="23"/>
      <c r="F217" s="24"/>
      <c r="G217" s="24"/>
      <c r="H217" s="24"/>
      <c r="I217" s="24"/>
      <c r="J217" s="24"/>
      <c r="K217" s="58"/>
      <c r="L217" s="24"/>
    </row>
    <row r="218" spans="1:12" ht="15">
      <c r="A218" s="19"/>
      <c r="B218" s="20"/>
      <c r="C218" s="21"/>
      <c r="D218" s="25" t="s">
        <v>29</v>
      </c>
      <c r="E218" s="23"/>
      <c r="F218" s="24"/>
      <c r="G218" s="24"/>
      <c r="H218" s="24"/>
      <c r="I218" s="24"/>
      <c r="J218" s="24"/>
      <c r="K218" s="58"/>
      <c r="L218" s="24"/>
    </row>
    <row r="219" spans="1:12" ht="15">
      <c r="A219" s="19"/>
      <c r="B219" s="20"/>
      <c r="C219" s="21"/>
      <c r="D219" s="25" t="s">
        <v>30</v>
      </c>
      <c r="E219" s="23"/>
      <c r="F219" s="24"/>
      <c r="G219" s="24"/>
      <c r="H219" s="24"/>
      <c r="I219" s="24"/>
      <c r="J219" s="24"/>
      <c r="K219" s="58"/>
      <c r="L219" s="24"/>
    </row>
    <row r="220" spans="1:12" ht="15">
      <c r="A220" s="19"/>
      <c r="B220" s="20"/>
      <c r="C220" s="21"/>
      <c r="D220" s="22"/>
      <c r="E220" s="23"/>
      <c r="F220" s="24"/>
      <c r="G220" s="24"/>
      <c r="H220" s="24"/>
      <c r="I220" s="24"/>
      <c r="J220" s="24"/>
      <c r="K220" s="58"/>
      <c r="L220" s="24"/>
    </row>
    <row r="221" spans="1:12" ht="15">
      <c r="A221" s="19"/>
      <c r="B221" s="20"/>
      <c r="C221" s="21"/>
      <c r="D221" s="22"/>
      <c r="E221" s="23"/>
      <c r="F221" s="24"/>
      <c r="G221" s="24"/>
      <c r="H221" s="24"/>
      <c r="I221" s="24"/>
      <c r="J221" s="24"/>
      <c r="K221" s="58"/>
      <c r="L221" s="24"/>
    </row>
    <row r="222" spans="1:12" ht="15.75" customHeight="1">
      <c r="A222" s="26"/>
      <c r="B222" s="27"/>
      <c r="C222" s="28"/>
      <c r="D222" s="29" t="s">
        <v>31</v>
      </c>
      <c r="E222" s="30"/>
      <c r="F222" s="31">
        <f>SUM(F215:F221)</f>
        <v>0</v>
      </c>
      <c r="G222" s="31">
        <f t="shared" ref="G222:J222" si="36">SUM(G215:G221)</f>
        <v>0</v>
      </c>
      <c r="H222" s="31">
        <f t="shared" si="36"/>
        <v>0</v>
      </c>
      <c r="I222" s="31">
        <f t="shared" si="36"/>
        <v>0</v>
      </c>
      <c r="J222" s="31">
        <f t="shared" si="36"/>
        <v>0</v>
      </c>
      <c r="K222" s="59"/>
      <c r="L222" s="31">
        <f>SUM(L215:L221)</f>
        <v>0</v>
      </c>
    </row>
    <row r="223" spans="1:12" ht="30">
      <c r="A223" s="32">
        <f>A215</f>
        <v>2</v>
      </c>
      <c r="B223" s="33">
        <f>B215</f>
        <v>6</v>
      </c>
      <c r="C223" s="34" t="s">
        <v>32</v>
      </c>
      <c r="D223" s="25" t="s">
        <v>33</v>
      </c>
      <c r="E223" s="80" t="s">
        <v>106</v>
      </c>
      <c r="F223" s="80">
        <v>60</v>
      </c>
      <c r="G223" s="80">
        <v>0.8</v>
      </c>
      <c r="H223" s="80">
        <v>6.1</v>
      </c>
      <c r="I223" s="80">
        <v>3.6</v>
      </c>
      <c r="J223" s="80">
        <v>72.5</v>
      </c>
      <c r="K223" t="s">
        <v>107</v>
      </c>
      <c r="L223" s="80">
        <v>9.5</v>
      </c>
    </row>
    <row r="224" spans="1:12" ht="15">
      <c r="A224" s="19"/>
      <c r="B224" s="20"/>
      <c r="C224" s="21"/>
      <c r="D224" s="25" t="s">
        <v>34</v>
      </c>
      <c r="E224" s="22" t="s">
        <v>137</v>
      </c>
      <c r="F224" s="22">
        <v>200</v>
      </c>
      <c r="G224" s="22">
        <v>6.5</v>
      </c>
      <c r="H224" s="22">
        <v>2.8</v>
      </c>
      <c r="I224" s="22">
        <v>14.9</v>
      </c>
      <c r="J224" s="22">
        <v>110.9</v>
      </c>
      <c r="K224" s="93" t="s">
        <v>68</v>
      </c>
      <c r="L224" s="22">
        <v>12</v>
      </c>
    </row>
    <row r="225" spans="1:12" ht="15">
      <c r="A225" s="19"/>
      <c r="B225" s="20"/>
      <c r="C225" s="21"/>
      <c r="D225" s="25" t="s">
        <v>37</v>
      </c>
      <c r="E225" s="22" t="s">
        <v>138</v>
      </c>
      <c r="F225" s="22">
        <v>150</v>
      </c>
      <c r="G225" s="22">
        <v>9.6999999999999993</v>
      </c>
      <c r="H225" s="22">
        <v>7.7</v>
      </c>
      <c r="I225" s="22">
        <v>5.9</v>
      </c>
      <c r="J225" s="22">
        <v>131.19999999999999</v>
      </c>
      <c r="K225" s="22" t="s">
        <v>39</v>
      </c>
      <c r="L225" s="22">
        <v>8</v>
      </c>
    </row>
    <row r="226" spans="1:12" ht="15">
      <c r="A226" s="19"/>
      <c r="B226" s="20"/>
      <c r="C226" s="21"/>
      <c r="D226" s="25" t="s">
        <v>40</v>
      </c>
      <c r="E226" s="22" t="s">
        <v>139</v>
      </c>
      <c r="F226" s="22">
        <v>150</v>
      </c>
      <c r="G226" s="22">
        <v>3.6</v>
      </c>
      <c r="H226" s="22">
        <v>4.8</v>
      </c>
      <c r="I226" s="22">
        <v>36.4</v>
      </c>
      <c r="J226" s="22">
        <v>203.5</v>
      </c>
      <c r="K226" s="22" t="s">
        <v>140</v>
      </c>
      <c r="L226" s="22">
        <v>15.5</v>
      </c>
    </row>
    <row r="227" spans="1:12" ht="15">
      <c r="A227" s="19"/>
      <c r="B227" s="20"/>
      <c r="C227" s="21"/>
      <c r="D227" s="82" t="s">
        <v>51</v>
      </c>
      <c r="E227" s="22" t="s">
        <v>75</v>
      </c>
      <c r="F227" s="22">
        <v>100</v>
      </c>
      <c r="G227" s="22">
        <v>0.4</v>
      </c>
      <c r="H227" s="22">
        <v>0.4</v>
      </c>
      <c r="I227" s="22">
        <v>9.8000000000000007</v>
      </c>
      <c r="J227" s="22">
        <v>44.4</v>
      </c>
      <c r="K227" s="22" t="s">
        <v>48</v>
      </c>
      <c r="L227" s="87">
        <v>13</v>
      </c>
    </row>
    <row r="228" spans="1:12" ht="15">
      <c r="A228" s="19"/>
      <c r="B228" s="20"/>
      <c r="C228" s="21"/>
      <c r="D228" s="25" t="s">
        <v>46</v>
      </c>
      <c r="E228" s="22" t="s">
        <v>47</v>
      </c>
      <c r="F228" s="22">
        <v>80</v>
      </c>
      <c r="G228" s="22">
        <v>2.2999999999999998</v>
      </c>
      <c r="H228" s="22">
        <v>0.2</v>
      </c>
      <c r="I228" s="22">
        <v>14.8</v>
      </c>
      <c r="J228" s="22">
        <v>70.3</v>
      </c>
      <c r="K228" s="22" t="s">
        <v>48</v>
      </c>
      <c r="L228" s="22">
        <v>3.5</v>
      </c>
    </row>
    <row r="229" spans="1:12" ht="15">
      <c r="A229" s="19"/>
      <c r="B229" s="20"/>
      <c r="C229" s="21"/>
      <c r="D229" s="25" t="s">
        <v>49</v>
      </c>
      <c r="E229" s="22" t="s">
        <v>50</v>
      </c>
      <c r="F229" s="22">
        <v>60</v>
      </c>
      <c r="G229" s="22">
        <v>2</v>
      </c>
      <c r="H229" s="22">
        <v>0.4</v>
      </c>
      <c r="I229" s="22">
        <v>10</v>
      </c>
      <c r="J229" s="22">
        <v>51.2</v>
      </c>
      <c r="K229" s="22" t="s">
        <v>48</v>
      </c>
      <c r="L229" s="22">
        <v>3</v>
      </c>
    </row>
    <row r="230" spans="1:12" ht="15">
      <c r="A230" s="19"/>
      <c r="B230" s="20"/>
      <c r="C230" s="21"/>
      <c r="D230" s="83" t="s">
        <v>43</v>
      </c>
      <c r="E230" s="22" t="s">
        <v>85</v>
      </c>
      <c r="F230" s="22">
        <v>200</v>
      </c>
      <c r="G230" s="22">
        <v>0.2</v>
      </c>
      <c r="H230" s="22">
        <v>0.1</v>
      </c>
      <c r="I230" s="22">
        <v>9.9</v>
      </c>
      <c r="J230" s="22">
        <v>41.6</v>
      </c>
      <c r="K230" s="78" t="s">
        <v>86</v>
      </c>
      <c r="L230" s="22">
        <v>8.5</v>
      </c>
    </row>
    <row r="231" spans="1:12" ht="15">
      <c r="A231" s="19"/>
      <c r="B231" s="20"/>
      <c r="C231" s="21"/>
      <c r="D231" s="83" t="s">
        <v>141</v>
      </c>
      <c r="E231" s="81" t="s">
        <v>142</v>
      </c>
      <c r="F231" s="81">
        <v>85</v>
      </c>
      <c r="G231" s="81">
        <v>3.3</v>
      </c>
      <c r="H231" s="81">
        <v>2.4</v>
      </c>
      <c r="I231" s="85">
        <v>8.9</v>
      </c>
      <c r="J231" s="81">
        <v>70.599999999999994</v>
      </c>
      <c r="K231" s="86" t="s">
        <v>143</v>
      </c>
      <c r="L231" s="81">
        <v>5</v>
      </c>
    </row>
    <row r="232" spans="1:12" ht="15">
      <c r="A232" s="26"/>
      <c r="B232" s="27"/>
      <c r="C232" s="28"/>
      <c r="D232" s="29" t="s">
        <v>31</v>
      </c>
      <c r="E232" s="30"/>
      <c r="F232" s="31">
        <f>SUM(F223:F231)</f>
        <v>1085</v>
      </c>
      <c r="G232" s="31">
        <f t="shared" ref="G232:J232" si="37">SUM(G223:G231)</f>
        <v>28.8</v>
      </c>
      <c r="H232" s="31">
        <f t="shared" si="37"/>
        <v>24.9</v>
      </c>
      <c r="I232" s="31">
        <f t="shared" si="37"/>
        <v>114.2</v>
      </c>
      <c r="J232" s="31">
        <f t="shared" si="37"/>
        <v>796.2</v>
      </c>
      <c r="K232" s="59"/>
      <c r="L232" s="31">
        <f>SUM(L223:L231)</f>
        <v>78</v>
      </c>
    </row>
    <row r="233" spans="1:12" ht="15">
      <c r="A233" s="42">
        <f>A215</f>
        <v>2</v>
      </c>
      <c r="B233" s="43">
        <f>B215</f>
        <v>6</v>
      </c>
      <c r="C233" s="108" t="s">
        <v>53</v>
      </c>
      <c r="D233" s="109"/>
      <c r="E233" s="44"/>
      <c r="F233" s="45">
        <f>F222+F232</f>
        <v>1085</v>
      </c>
      <c r="G233" s="45">
        <f t="shared" ref="G233:J233" si="38">G222+G232</f>
        <v>28.8</v>
      </c>
      <c r="H233" s="45">
        <f t="shared" si="38"/>
        <v>24.9</v>
      </c>
      <c r="I233" s="45">
        <f t="shared" si="38"/>
        <v>114.2</v>
      </c>
      <c r="J233" s="45">
        <f t="shared" si="38"/>
        <v>796.2</v>
      </c>
      <c r="K233" s="45"/>
      <c r="L233" s="45"/>
    </row>
    <row r="234" spans="1:12" ht="13.9" customHeight="1">
      <c r="A234" s="101"/>
      <c r="B234" s="102"/>
      <c r="C234" s="110" t="s">
        <v>144</v>
      </c>
      <c r="D234" s="111"/>
      <c r="E234" s="112"/>
      <c r="F234" s="103">
        <f>(F24+F43+F62+F81+F100+F119+F138+F157+F176+F195+F214+F233)/(IF(F24=0,0,1)+IF(F43=0,0,1)+IF(F62=0,0,1)+IF(F81=0,0,1)+IF(F100=0,0,1)+IF(F119=0,0,1)+IF(F138=0,0,1)+IF(F157=0,0,1)+IF(F176=0,0,1)+IF(F195=0,0,1)+IF(F214=0,0,1)+IF(F233=0,0,1))</f>
        <v>1008.3333333333334</v>
      </c>
      <c r="G234" s="103">
        <f t="shared" ref="G234:L234" si="39">(G24+G43+G62+G81+G100+G119+G138+G157+G176+G195+G214+G233)/(IF(G24=0,0,1)+IF(G43=0,0,1)+IF(G62=0,0,1)+IF(G81=0,0,1)+IF(G100=0,0,1)+IF(G119=0,0,1)+IF(G138=0,0,1)+IF(G157=0,0,1)+IF(G176=0,0,1)+IF(G195=0,0,1)+IF(G214=0,0,1)+IF(G233=0,0,1))</f>
        <v>32.654545454545456</v>
      </c>
      <c r="H234" s="103">
        <f t="shared" si="39"/>
        <v>30.518181818181816</v>
      </c>
      <c r="I234" s="103">
        <f t="shared" si="39"/>
        <v>122.35454545454546</v>
      </c>
      <c r="J234" s="103">
        <f t="shared" si="39"/>
        <v>843.79090909090894</v>
      </c>
      <c r="K234" s="103"/>
      <c r="L234" s="104">
        <f t="shared" si="39"/>
        <v>73.937272727272727</v>
      </c>
    </row>
    <row r="235" spans="1:12" ht="15">
      <c r="E235" s="22"/>
      <c r="F235" s="22"/>
      <c r="G235" s="22"/>
      <c r="H235" s="22"/>
      <c r="I235" s="22"/>
      <c r="J235" s="22"/>
      <c r="K235" s="22"/>
      <c r="L235" s="22"/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2022-05-16T14:23:00Z</dcterms:created>
  <dcterms:modified xsi:type="dcterms:W3CDTF">2025-01-26T08:50:03Z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2C588C11EBB44A7085B228AD6B3CD9DC_12</vt:lpwstr>
  </property>
  <property fmtid="{D5CDD505-2E9C-101B-9397-08002B2CF9AE}" pid="3" name="KSOProductBuildVer">
    <vt:lpwstr>1049-12.2.0.19307</vt:lpwstr>
  </property>
</Properties>
</file>